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20" windowHeight="12690" activeTab="0"/>
  </bookViews>
  <sheets>
    <sheet name="09년예산총괄표" sheetId="1" r:id="rId1"/>
    <sheet name="Sheet3" sheetId="2" r:id="rId2"/>
  </sheets>
  <definedNames>
    <definedName name="_xlnm.Print_Area" localSheetId="0">'09년예산총괄표'!$A$1:$L$44</definedName>
  </definedNames>
  <calcPr fullCalcOnLoad="1"/>
</workbook>
</file>

<file path=xl/sharedStrings.xml><?xml version="1.0" encoding="utf-8"?>
<sst xmlns="http://schemas.openxmlformats.org/spreadsheetml/2006/main" count="116" uniqueCount="95">
  <si>
    <t>둔산종합사회복지관</t>
  </si>
  <si>
    <t xml:space="preserve">                  </t>
  </si>
  <si>
    <t>(단위 : 천원)</t>
  </si>
  <si>
    <t>세   입</t>
  </si>
  <si>
    <t>세   출</t>
  </si>
  <si>
    <t>구분</t>
  </si>
  <si>
    <t>항     목</t>
  </si>
  <si>
    <t>증감</t>
  </si>
  <si>
    <t xml:space="preserve"> 총     계</t>
  </si>
  <si>
    <t>총    계</t>
  </si>
  <si>
    <t>소    계</t>
  </si>
  <si>
    <t>소  계</t>
  </si>
  <si>
    <t>사          회         복        지        관</t>
  </si>
  <si>
    <t>사업수입</t>
  </si>
  <si>
    <t>사회복지관</t>
  </si>
  <si>
    <t>사무비</t>
  </si>
  <si>
    <t>사회복지관인건비</t>
  </si>
  <si>
    <t>장애아동탁아방</t>
  </si>
  <si>
    <t>장애아동인건비</t>
  </si>
  <si>
    <t>경상보조금</t>
  </si>
  <si>
    <t>이동목욕인건비</t>
  </si>
  <si>
    <t>업무추진비</t>
  </si>
  <si>
    <t>운영비</t>
  </si>
  <si>
    <t>프로그램운영비</t>
  </si>
  <si>
    <t>시설비</t>
  </si>
  <si>
    <t>종사자특별수당</t>
  </si>
  <si>
    <t>사업비</t>
  </si>
  <si>
    <t>기능보강사업비</t>
  </si>
  <si>
    <t>경로식당</t>
  </si>
  <si>
    <t>식사배달</t>
  </si>
  <si>
    <t>사랑의저녁도시락</t>
  </si>
  <si>
    <t>장애인정보화사업</t>
  </si>
  <si>
    <t>원어민영어교실</t>
  </si>
  <si>
    <t>예비비</t>
  </si>
  <si>
    <t>인건비</t>
  </si>
  <si>
    <t>노인   복지     센터</t>
  </si>
  <si>
    <t>재가복지인건비</t>
  </si>
  <si>
    <t>08예산</t>
  </si>
  <si>
    <t>청소년댄스동아리지원사업</t>
  </si>
  <si>
    <t>소계</t>
  </si>
  <si>
    <t>소계</t>
  </si>
  <si>
    <t>사무비</t>
  </si>
  <si>
    <t>사회복지관운영비</t>
  </si>
  <si>
    <t>재가복지운영비</t>
  </si>
  <si>
    <t>장애아동운영비</t>
  </si>
  <si>
    <t>이동목욕운영비</t>
  </si>
  <si>
    <t>후원금수입</t>
  </si>
  <si>
    <t>사회복지관후원금</t>
  </si>
  <si>
    <t>재가복지후원금</t>
  </si>
  <si>
    <t>이동목욕후원금</t>
  </si>
  <si>
    <t>마음을여는은빛교실</t>
  </si>
  <si>
    <t>승마체험교실</t>
  </si>
  <si>
    <t>수호천사멘토링사업</t>
  </si>
  <si>
    <t>우리춤우리가락</t>
  </si>
  <si>
    <t>리듬있는인생</t>
  </si>
  <si>
    <t>주거비지원사업</t>
  </si>
  <si>
    <t>전입금</t>
  </si>
  <si>
    <t>법인전입금</t>
  </si>
  <si>
    <t>이월금</t>
  </si>
  <si>
    <t>전년도이월금</t>
  </si>
  <si>
    <t>잡수입</t>
  </si>
  <si>
    <t>시설비</t>
  </si>
  <si>
    <t>사업비</t>
  </si>
  <si>
    <t>연료비</t>
  </si>
  <si>
    <t>사회복지관사업비</t>
  </si>
  <si>
    <t>재가복지사업비</t>
  </si>
  <si>
    <t>장애아동사업비</t>
  </si>
  <si>
    <t>이동목욕사업비</t>
  </si>
  <si>
    <t>경로식당사업비</t>
  </si>
  <si>
    <t>식사배달사업비</t>
  </si>
  <si>
    <t>사랑의저녁도시락</t>
  </si>
  <si>
    <t>잡지출</t>
  </si>
  <si>
    <t>예비비</t>
  </si>
  <si>
    <t>09예산</t>
  </si>
  <si>
    <t>정보문화진흥원지원사업</t>
  </si>
  <si>
    <t>대전공동모금회지원사업</t>
  </si>
  <si>
    <t>한국마사회지원사업</t>
  </si>
  <si>
    <t>한국문하예술진흥원지원사업</t>
  </si>
  <si>
    <t>평생교육진흥원지원사업</t>
  </si>
  <si>
    <t>아름다운재단지원사업</t>
  </si>
  <si>
    <t>청소년활동지원센터지원사업</t>
  </si>
  <si>
    <t>자산조성비</t>
  </si>
  <si>
    <t>서부교육청지원사업</t>
  </si>
  <si>
    <t>입수자부담금</t>
  </si>
  <si>
    <t>입소비용수입</t>
  </si>
  <si>
    <t>사업수입</t>
  </si>
  <si>
    <t>보조금수입</t>
  </si>
  <si>
    <t>경상보조금</t>
  </si>
  <si>
    <t>종사자특별수당</t>
  </si>
  <si>
    <t>후원금수입</t>
  </si>
  <si>
    <t>이월금</t>
  </si>
  <si>
    <t>전년도이월금</t>
  </si>
  <si>
    <t>잡수입</t>
  </si>
  <si>
    <t>자산조성비</t>
  </si>
  <si>
    <t>1. 2009년 세입세출 예산 총괄표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</si>
</sst>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#,##0_);[Red]\(#,##0\)"/>
  </numFmts>
  <fonts count="10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sz val="6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b/>
      <sz val="16"/>
      <name val="굴림체"/>
      <family val="3"/>
    </font>
    <font>
      <sz val="7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177" fontId="4" fillId="0" borderId="1" xfId="17" applyNumberFormat="1" applyFont="1" applyBorder="1" applyAlignment="1">
      <alignment horizontal="center" vertical="center"/>
    </xf>
    <xf numFmtId="177" fontId="4" fillId="0" borderId="2" xfId="17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vertical="center"/>
    </xf>
    <xf numFmtId="177" fontId="4" fillId="0" borderId="4" xfId="17" applyNumberFormat="1" applyFont="1" applyBorder="1" applyAlignment="1">
      <alignment horizontal="center" vertical="center"/>
    </xf>
    <xf numFmtId="177" fontId="4" fillId="0" borderId="7" xfId="17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4" fillId="0" borderId="6" xfId="17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10" xfId="17" applyNumberFormat="1" applyFont="1" applyBorder="1" applyAlignment="1">
      <alignment horizontal="center" vertical="center"/>
    </xf>
    <xf numFmtId="177" fontId="4" fillId="0" borderId="8" xfId="17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76" fontId="4" fillId="0" borderId="1" xfId="17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2" sqref="A2"/>
    </sheetView>
  </sheetViews>
  <sheetFormatPr defaultColWidth="8.88671875" defaultRowHeight="13.5"/>
  <cols>
    <col min="1" max="1" width="2.88671875" style="0" customWidth="1"/>
    <col min="2" max="2" width="7.88671875" style="0" customWidth="1"/>
    <col min="3" max="3" width="12.77734375" style="0" customWidth="1"/>
    <col min="4" max="4" width="7.6640625" style="0" customWidth="1"/>
    <col min="5" max="5" width="6.99609375" style="0" customWidth="1"/>
    <col min="6" max="6" width="6.5546875" style="0" customWidth="1"/>
    <col min="7" max="7" width="2.88671875" style="0" customWidth="1"/>
    <col min="8" max="8" width="7.3359375" style="0" customWidth="1"/>
    <col min="9" max="9" width="12.3359375" style="0" customWidth="1"/>
    <col min="10" max="10" width="6.5546875" style="0" customWidth="1"/>
    <col min="11" max="11" width="6.6640625" style="0" customWidth="1"/>
    <col min="12" max="12" width="6.4453125" style="0" customWidth="1"/>
  </cols>
  <sheetData>
    <row r="1" spans="1:12" ht="23.25" customHeight="1">
      <c r="A1" s="58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9.5" customHeight="1" thickBot="1">
      <c r="A2" s="23" t="s">
        <v>0</v>
      </c>
      <c r="B2" s="23"/>
      <c r="C2" s="23"/>
      <c r="D2" s="24"/>
      <c r="E2" s="24"/>
      <c r="F2" s="24"/>
      <c r="G2" s="24"/>
      <c r="H2" s="24"/>
      <c r="I2" s="25" t="s">
        <v>1</v>
      </c>
      <c r="J2" s="25"/>
      <c r="K2" s="60" t="s">
        <v>2</v>
      </c>
      <c r="L2" s="60"/>
    </row>
    <row r="3" spans="1:12" ht="18.75" customHeight="1">
      <c r="A3" s="61" t="s">
        <v>3</v>
      </c>
      <c r="B3" s="62"/>
      <c r="C3" s="62"/>
      <c r="D3" s="62"/>
      <c r="E3" s="62"/>
      <c r="F3" s="62"/>
      <c r="G3" s="62" t="s">
        <v>4</v>
      </c>
      <c r="H3" s="62"/>
      <c r="I3" s="62"/>
      <c r="J3" s="62"/>
      <c r="K3" s="62"/>
      <c r="L3" s="63"/>
    </row>
    <row r="4" spans="1:12" ht="12.75" customHeight="1">
      <c r="A4" s="56" t="s">
        <v>5</v>
      </c>
      <c r="B4" s="54" t="s">
        <v>6</v>
      </c>
      <c r="C4" s="55"/>
      <c r="D4" s="54" t="s">
        <v>73</v>
      </c>
      <c r="E4" s="54" t="s">
        <v>37</v>
      </c>
      <c r="F4" s="54" t="s">
        <v>7</v>
      </c>
      <c r="G4" s="54" t="s">
        <v>5</v>
      </c>
      <c r="H4" s="54" t="s">
        <v>6</v>
      </c>
      <c r="I4" s="55"/>
      <c r="J4" s="54" t="s">
        <v>73</v>
      </c>
      <c r="K4" s="54" t="s">
        <v>37</v>
      </c>
      <c r="L4" s="57" t="s">
        <v>7</v>
      </c>
    </row>
    <row r="5" spans="1:12" ht="12.75" customHeight="1">
      <c r="A5" s="56"/>
      <c r="B5" s="55"/>
      <c r="C5" s="55"/>
      <c r="D5" s="55"/>
      <c r="E5" s="55"/>
      <c r="F5" s="54"/>
      <c r="G5" s="54"/>
      <c r="H5" s="54"/>
      <c r="I5" s="55"/>
      <c r="J5" s="55"/>
      <c r="K5" s="55"/>
      <c r="L5" s="57"/>
    </row>
    <row r="6" spans="1:12" ht="17.25" customHeight="1">
      <c r="A6" s="51" t="s">
        <v>8</v>
      </c>
      <c r="B6" s="52"/>
      <c r="C6" s="52"/>
      <c r="D6" s="19">
        <f>D7+D37</f>
        <v>730469</v>
      </c>
      <c r="E6" s="19">
        <f>E7+E37</f>
        <v>698223</v>
      </c>
      <c r="F6" s="1">
        <f aca="true" t="shared" si="0" ref="F6:F36">E6-D6</f>
        <v>-32246</v>
      </c>
      <c r="G6" s="53" t="s">
        <v>9</v>
      </c>
      <c r="H6" s="53"/>
      <c r="I6" s="53"/>
      <c r="J6" s="19">
        <f>J7+J37</f>
        <v>730469</v>
      </c>
      <c r="K6" s="19">
        <f>K7+K37</f>
        <v>698223</v>
      </c>
      <c r="L6" s="2">
        <f>K6-J6</f>
        <v>-32246</v>
      </c>
    </row>
    <row r="7" spans="1:12" ht="17.25" customHeight="1">
      <c r="A7" s="42" t="s">
        <v>10</v>
      </c>
      <c r="B7" s="43"/>
      <c r="C7" s="43"/>
      <c r="D7" s="3">
        <f>SUM(D8,D11,D22,D34,D35,D36)</f>
        <v>623318</v>
      </c>
      <c r="E7" s="3">
        <f>SUM(E8,E11,E22,E34,E35,E36)</f>
        <v>617908</v>
      </c>
      <c r="F7" s="1">
        <f t="shared" si="0"/>
        <v>-5410</v>
      </c>
      <c r="G7" s="44" t="s">
        <v>11</v>
      </c>
      <c r="H7" s="43"/>
      <c r="I7" s="43"/>
      <c r="J7" s="3">
        <f>SUM(J8,J15,J16,J34,J35,J36)</f>
        <v>623318</v>
      </c>
      <c r="K7" s="3">
        <f>SUM(K8,K15,K16,K34,K35,K36)</f>
        <v>617908</v>
      </c>
      <c r="L7" s="2">
        <f>K7-J7</f>
        <v>-5410</v>
      </c>
    </row>
    <row r="8" spans="1:12" ht="17.25" customHeight="1">
      <c r="A8" s="45" t="s">
        <v>12</v>
      </c>
      <c r="B8" s="5" t="s">
        <v>13</v>
      </c>
      <c r="C8" s="4" t="s">
        <v>40</v>
      </c>
      <c r="D8" s="3">
        <f>D9+D10</f>
        <v>43080</v>
      </c>
      <c r="E8" s="3">
        <f>E9+E10</f>
        <v>34613</v>
      </c>
      <c r="F8" s="1">
        <f t="shared" si="0"/>
        <v>-8467</v>
      </c>
      <c r="G8" s="48" t="s">
        <v>12</v>
      </c>
      <c r="H8" s="5" t="s">
        <v>41</v>
      </c>
      <c r="I8" s="4" t="s">
        <v>39</v>
      </c>
      <c r="J8" s="3">
        <f>SUM(J9:J14)</f>
        <v>409893</v>
      </c>
      <c r="K8" s="3">
        <f>SUM(K9:K14)</f>
        <v>370947</v>
      </c>
      <c r="L8" s="2">
        <f aca="true" t="shared" si="1" ref="L8:L35">K8-J8</f>
        <v>-38946</v>
      </c>
    </row>
    <row r="9" spans="1:12" ht="17.25" customHeight="1">
      <c r="A9" s="46"/>
      <c r="B9" s="9"/>
      <c r="C9" s="4" t="s">
        <v>14</v>
      </c>
      <c r="D9" s="6">
        <v>29900</v>
      </c>
      <c r="E9" s="6">
        <v>21697</v>
      </c>
      <c r="F9" s="1">
        <f t="shared" si="0"/>
        <v>-8203</v>
      </c>
      <c r="G9" s="49"/>
      <c r="H9" s="9"/>
      <c r="I9" s="4" t="s">
        <v>16</v>
      </c>
      <c r="J9" s="3">
        <v>217951</v>
      </c>
      <c r="K9" s="3">
        <v>204231</v>
      </c>
      <c r="L9" s="2">
        <f t="shared" si="1"/>
        <v>-13720</v>
      </c>
    </row>
    <row r="10" spans="1:12" ht="17.25" customHeight="1">
      <c r="A10" s="46"/>
      <c r="B10" s="7"/>
      <c r="C10" s="8" t="s">
        <v>17</v>
      </c>
      <c r="D10" s="6">
        <v>13180</v>
      </c>
      <c r="E10" s="6">
        <v>12916</v>
      </c>
      <c r="F10" s="1">
        <f t="shared" si="0"/>
        <v>-264</v>
      </c>
      <c r="G10" s="49"/>
      <c r="H10" s="9"/>
      <c r="I10" s="8" t="s">
        <v>36</v>
      </c>
      <c r="J10" s="3">
        <v>64131</v>
      </c>
      <c r="K10" s="3">
        <v>58076</v>
      </c>
      <c r="L10" s="2">
        <f t="shared" si="1"/>
        <v>-6055</v>
      </c>
    </row>
    <row r="11" spans="1:12" ht="17.25" customHeight="1">
      <c r="A11" s="46"/>
      <c r="B11" s="5" t="s">
        <v>19</v>
      </c>
      <c r="C11" s="8" t="s">
        <v>39</v>
      </c>
      <c r="D11" s="6">
        <f>SUM(D12:D21)</f>
        <v>438072</v>
      </c>
      <c r="E11" s="6">
        <f>SUM(E12:E21)</f>
        <v>407117</v>
      </c>
      <c r="F11" s="1">
        <f t="shared" si="0"/>
        <v>-30955</v>
      </c>
      <c r="G11" s="49"/>
      <c r="H11" s="9"/>
      <c r="I11" s="8" t="s">
        <v>18</v>
      </c>
      <c r="J11" s="3">
        <v>25600</v>
      </c>
      <c r="K11" s="3">
        <v>23389</v>
      </c>
      <c r="L11" s="2">
        <f t="shared" si="1"/>
        <v>-2211</v>
      </c>
    </row>
    <row r="12" spans="1:12" ht="17.25" customHeight="1">
      <c r="A12" s="46"/>
      <c r="B12" s="9"/>
      <c r="C12" s="8" t="s">
        <v>42</v>
      </c>
      <c r="D12" s="6">
        <v>210042</v>
      </c>
      <c r="E12" s="6">
        <v>196300</v>
      </c>
      <c r="F12" s="1">
        <f t="shared" si="0"/>
        <v>-13742</v>
      </c>
      <c r="G12" s="49"/>
      <c r="H12" s="9"/>
      <c r="I12" s="4" t="s">
        <v>20</v>
      </c>
      <c r="J12" s="3">
        <v>33451</v>
      </c>
      <c r="K12" s="3">
        <v>28048</v>
      </c>
      <c r="L12" s="2">
        <f t="shared" si="1"/>
        <v>-5403</v>
      </c>
    </row>
    <row r="13" spans="1:12" ht="17.25" customHeight="1">
      <c r="A13" s="46"/>
      <c r="B13" s="9"/>
      <c r="C13" s="8" t="s">
        <v>43</v>
      </c>
      <c r="D13" s="6">
        <v>63539</v>
      </c>
      <c r="E13" s="6">
        <v>59382</v>
      </c>
      <c r="F13" s="1">
        <f t="shared" si="0"/>
        <v>-4157</v>
      </c>
      <c r="G13" s="49"/>
      <c r="H13" s="9"/>
      <c r="I13" s="4" t="s">
        <v>21</v>
      </c>
      <c r="J13" s="3">
        <v>11600</v>
      </c>
      <c r="K13" s="3">
        <v>5600</v>
      </c>
      <c r="L13" s="2">
        <f t="shared" si="1"/>
        <v>-6000</v>
      </c>
    </row>
    <row r="14" spans="1:12" ht="17.25" customHeight="1">
      <c r="A14" s="46"/>
      <c r="B14" s="10"/>
      <c r="C14" s="4" t="s">
        <v>44</v>
      </c>
      <c r="D14" s="6">
        <v>22000</v>
      </c>
      <c r="E14" s="6">
        <v>22000</v>
      </c>
      <c r="F14" s="1">
        <f t="shared" si="0"/>
        <v>0</v>
      </c>
      <c r="G14" s="49"/>
      <c r="H14" s="11"/>
      <c r="I14" s="4" t="s">
        <v>22</v>
      </c>
      <c r="J14" s="3">
        <v>57160</v>
      </c>
      <c r="K14" s="3">
        <v>51603</v>
      </c>
      <c r="L14" s="2">
        <f t="shared" si="1"/>
        <v>-5557</v>
      </c>
    </row>
    <row r="15" spans="1:12" ht="17.25" customHeight="1">
      <c r="A15" s="46"/>
      <c r="B15" s="10"/>
      <c r="C15" s="4" t="s">
        <v>45</v>
      </c>
      <c r="D15" s="6">
        <v>30000</v>
      </c>
      <c r="E15" s="6">
        <v>27000</v>
      </c>
      <c r="F15" s="1">
        <f t="shared" si="0"/>
        <v>-3000</v>
      </c>
      <c r="G15" s="49"/>
      <c r="H15" s="11" t="s">
        <v>93</v>
      </c>
      <c r="I15" s="4" t="s">
        <v>61</v>
      </c>
      <c r="J15" s="3">
        <v>22400</v>
      </c>
      <c r="K15" s="3">
        <v>5300</v>
      </c>
      <c r="L15" s="2">
        <f t="shared" si="1"/>
        <v>-17100</v>
      </c>
    </row>
    <row r="16" spans="1:12" ht="17.25" customHeight="1">
      <c r="A16" s="46"/>
      <c r="B16" s="9"/>
      <c r="C16" s="4" t="s">
        <v>23</v>
      </c>
      <c r="D16" s="6">
        <v>40000</v>
      </c>
      <c r="E16" s="6">
        <v>40000</v>
      </c>
      <c r="F16" s="1">
        <f t="shared" si="0"/>
        <v>0</v>
      </c>
      <c r="G16" s="49"/>
      <c r="H16" s="5" t="s">
        <v>62</v>
      </c>
      <c r="I16" s="4" t="s">
        <v>39</v>
      </c>
      <c r="J16" s="3">
        <f>SUM(J17:J33)</f>
        <v>168074</v>
      </c>
      <c r="K16" s="3">
        <f>SUM(K17:K33)</f>
        <v>228373</v>
      </c>
      <c r="L16" s="2">
        <f t="shared" si="1"/>
        <v>60299</v>
      </c>
    </row>
    <row r="17" spans="1:12" ht="17.25" customHeight="1">
      <c r="A17" s="46"/>
      <c r="B17" s="9"/>
      <c r="C17" s="4" t="s">
        <v>25</v>
      </c>
      <c r="D17" s="6">
        <v>12000</v>
      </c>
      <c r="E17" s="6">
        <v>11890</v>
      </c>
      <c r="F17" s="1">
        <f t="shared" si="0"/>
        <v>-110</v>
      </c>
      <c r="G17" s="49"/>
      <c r="H17" s="9"/>
      <c r="I17" s="4" t="s">
        <v>63</v>
      </c>
      <c r="J17" s="3">
        <v>4000</v>
      </c>
      <c r="K17" s="3">
        <v>2500</v>
      </c>
      <c r="L17" s="2">
        <f t="shared" si="1"/>
        <v>-1500</v>
      </c>
    </row>
    <row r="18" spans="1:12" ht="17.25" customHeight="1">
      <c r="A18" s="46"/>
      <c r="B18" s="9"/>
      <c r="C18" s="4" t="s">
        <v>27</v>
      </c>
      <c r="D18" s="6">
        <v>10000</v>
      </c>
      <c r="E18" s="6">
        <v>0</v>
      </c>
      <c r="F18" s="1">
        <f t="shared" si="0"/>
        <v>-10000</v>
      </c>
      <c r="G18" s="49"/>
      <c r="H18" s="9"/>
      <c r="I18" s="4" t="s">
        <v>64</v>
      </c>
      <c r="J18" s="3">
        <v>66142</v>
      </c>
      <c r="K18" s="3">
        <v>74747</v>
      </c>
      <c r="L18" s="2">
        <f t="shared" si="1"/>
        <v>8605</v>
      </c>
    </row>
    <row r="19" spans="1:12" ht="17.25" customHeight="1">
      <c r="A19" s="46"/>
      <c r="B19" s="9"/>
      <c r="C19" s="8" t="s">
        <v>28</v>
      </c>
      <c r="D19" s="3">
        <v>18169</v>
      </c>
      <c r="E19" s="3">
        <v>18169</v>
      </c>
      <c r="F19" s="1">
        <f t="shared" si="0"/>
        <v>0</v>
      </c>
      <c r="G19" s="49"/>
      <c r="H19" s="9"/>
      <c r="I19" s="4" t="s">
        <v>65</v>
      </c>
      <c r="J19" s="3">
        <v>27090</v>
      </c>
      <c r="K19" s="3">
        <v>28890</v>
      </c>
      <c r="L19" s="2">
        <f t="shared" si="1"/>
        <v>1800</v>
      </c>
    </row>
    <row r="20" spans="1:12" ht="17.25" customHeight="1">
      <c r="A20" s="46"/>
      <c r="B20" s="9"/>
      <c r="C20" s="4" t="s">
        <v>29</v>
      </c>
      <c r="D20" s="3">
        <v>19200</v>
      </c>
      <c r="E20" s="3">
        <v>19200</v>
      </c>
      <c r="F20" s="1">
        <f t="shared" si="0"/>
        <v>0</v>
      </c>
      <c r="G20" s="49"/>
      <c r="H20" s="9"/>
      <c r="I20" s="4" t="s">
        <v>66</v>
      </c>
      <c r="J20" s="3">
        <v>10780</v>
      </c>
      <c r="K20" s="3">
        <v>12727</v>
      </c>
      <c r="L20" s="2">
        <f t="shared" si="1"/>
        <v>1947</v>
      </c>
    </row>
    <row r="21" spans="1:12" ht="17.25" customHeight="1">
      <c r="A21" s="46"/>
      <c r="B21" s="11"/>
      <c r="C21" s="4" t="s">
        <v>30</v>
      </c>
      <c r="D21" s="3">
        <v>13122</v>
      </c>
      <c r="E21" s="3">
        <v>13176</v>
      </c>
      <c r="F21" s="1">
        <f t="shared" si="0"/>
        <v>54</v>
      </c>
      <c r="G21" s="49"/>
      <c r="H21" s="9"/>
      <c r="I21" s="8" t="s">
        <v>67</v>
      </c>
      <c r="J21" s="3">
        <v>1179</v>
      </c>
      <c r="K21" s="3">
        <v>1258</v>
      </c>
      <c r="L21" s="2">
        <f t="shared" si="1"/>
        <v>79</v>
      </c>
    </row>
    <row r="22" spans="1:12" ht="17.25" customHeight="1">
      <c r="A22" s="46"/>
      <c r="B22" s="9" t="s">
        <v>46</v>
      </c>
      <c r="C22" s="4" t="s">
        <v>39</v>
      </c>
      <c r="D22" s="3">
        <f>SUM(D23:D33)</f>
        <v>103792</v>
      </c>
      <c r="E22" s="3">
        <f>SUM(E23:E33)</f>
        <v>158706</v>
      </c>
      <c r="F22" s="1">
        <f t="shared" si="0"/>
        <v>54914</v>
      </c>
      <c r="G22" s="49"/>
      <c r="H22" s="9"/>
      <c r="I22" s="8" t="s">
        <v>68</v>
      </c>
      <c r="J22" s="3">
        <v>18169</v>
      </c>
      <c r="K22" s="3">
        <v>18169</v>
      </c>
      <c r="L22" s="2">
        <f t="shared" si="1"/>
        <v>0</v>
      </c>
    </row>
    <row r="23" spans="1:12" ht="17.25" customHeight="1">
      <c r="A23" s="46"/>
      <c r="B23" s="9"/>
      <c r="C23" s="4" t="s">
        <v>47</v>
      </c>
      <c r="D23" s="3">
        <v>61500</v>
      </c>
      <c r="E23" s="3">
        <v>66000</v>
      </c>
      <c r="F23" s="1">
        <f t="shared" si="0"/>
        <v>4500</v>
      </c>
      <c r="G23" s="49"/>
      <c r="H23" s="9"/>
      <c r="I23" s="8" t="s">
        <v>69</v>
      </c>
      <c r="J23" s="3">
        <v>19200</v>
      </c>
      <c r="K23" s="3">
        <v>19200</v>
      </c>
      <c r="L23" s="2">
        <f t="shared" si="1"/>
        <v>0</v>
      </c>
    </row>
    <row r="24" spans="1:12" ht="17.25" customHeight="1">
      <c r="A24" s="46"/>
      <c r="B24" s="9"/>
      <c r="C24" s="4" t="s">
        <v>48</v>
      </c>
      <c r="D24" s="3">
        <v>29400</v>
      </c>
      <c r="E24" s="3">
        <v>33000</v>
      </c>
      <c r="F24" s="1">
        <f t="shared" si="0"/>
        <v>3600</v>
      </c>
      <c r="G24" s="49"/>
      <c r="H24" s="9"/>
      <c r="I24" s="8" t="s">
        <v>70</v>
      </c>
      <c r="J24" s="3">
        <v>13122</v>
      </c>
      <c r="K24" s="3">
        <v>13176</v>
      </c>
      <c r="L24" s="2">
        <f t="shared" si="1"/>
        <v>54</v>
      </c>
    </row>
    <row r="25" spans="1:12" ht="17.25" customHeight="1">
      <c r="A25" s="46"/>
      <c r="B25" s="9"/>
      <c r="C25" s="4" t="s">
        <v>49</v>
      </c>
      <c r="D25" s="3">
        <v>4500</v>
      </c>
      <c r="E25" s="3">
        <v>2000</v>
      </c>
      <c r="F25" s="1">
        <f t="shared" si="0"/>
        <v>-2500</v>
      </c>
      <c r="G25" s="49"/>
      <c r="H25" s="9"/>
      <c r="I25" s="4" t="s">
        <v>31</v>
      </c>
      <c r="J25" s="3">
        <v>0</v>
      </c>
      <c r="K25" s="3">
        <v>25000</v>
      </c>
      <c r="L25" s="2">
        <f t="shared" si="1"/>
        <v>25000</v>
      </c>
    </row>
    <row r="26" spans="1:12" ht="17.25" customHeight="1">
      <c r="A26" s="46"/>
      <c r="B26" s="9"/>
      <c r="C26" s="12" t="s">
        <v>74</v>
      </c>
      <c r="D26" s="3">
        <v>0</v>
      </c>
      <c r="E26" s="3">
        <v>25000</v>
      </c>
      <c r="F26" s="1">
        <f t="shared" si="0"/>
        <v>25000</v>
      </c>
      <c r="G26" s="49"/>
      <c r="H26" s="9"/>
      <c r="I26" s="12" t="s">
        <v>50</v>
      </c>
      <c r="J26" s="3">
        <v>0</v>
      </c>
      <c r="K26" s="3">
        <v>7081</v>
      </c>
      <c r="L26" s="2">
        <f t="shared" si="1"/>
        <v>7081</v>
      </c>
    </row>
    <row r="27" spans="1:12" ht="17.25" customHeight="1">
      <c r="A27" s="46"/>
      <c r="B27" s="9"/>
      <c r="C27" s="12" t="s">
        <v>75</v>
      </c>
      <c r="D27" s="3">
        <v>0</v>
      </c>
      <c r="E27" s="3">
        <v>7081</v>
      </c>
      <c r="F27" s="1">
        <f t="shared" si="0"/>
        <v>7081</v>
      </c>
      <c r="G27" s="49"/>
      <c r="H27" s="9"/>
      <c r="I27" s="4" t="s">
        <v>32</v>
      </c>
      <c r="J27" s="3">
        <v>0</v>
      </c>
      <c r="K27" s="3">
        <v>580</v>
      </c>
      <c r="L27" s="2">
        <f t="shared" si="1"/>
        <v>580</v>
      </c>
    </row>
    <row r="28" spans="1:12" ht="17.25" customHeight="1">
      <c r="A28" s="46"/>
      <c r="B28" s="9"/>
      <c r="C28" s="12" t="s">
        <v>76</v>
      </c>
      <c r="D28" s="3">
        <v>0</v>
      </c>
      <c r="E28" s="3">
        <v>956</v>
      </c>
      <c r="F28" s="1">
        <f t="shared" si="0"/>
        <v>956</v>
      </c>
      <c r="G28" s="49"/>
      <c r="H28" s="9"/>
      <c r="I28" s="4" t="s">
        <v>51</v>
      </c>
      <c r="J28" s="3">
        <v>0</v>
      </c>
      <c r="K28" s="3">
        <v>376</v>
      </c>
      <c r="L28" s="2">
        <f t="shared" si="1"/>
        <v>376</v>
      </c>
    </row>
    <row r="29" spans="1:12" ht="17.25" customHeight="1">
      <c r="A29" s="46"/>
      <c r="B29" s="9"/>
      <c r="C29" s="12" t="s">
        <v>82</v>
      </c>
      <c r="D29" s="3">
        <v>7500</v>
      </c>
      <c r="E29" s="3">
        <v>10000</v>
      </c>
      <c r="F29" s="1">
        <f t="shared" si="0"/>
        <v>2500</v>
      </c>
      <c r="G29" s="49"/>
      <c r="H29" s="9"/>
      <c r="I29" s="12" t="s">
        <v>52</v>
      </c>
      <c r="J29" s="3">
        <v>7500</v>
      </c>
      <c r="K29" s="3">
        <v>10000</v>
      </c>
      <c r="L29" s="2">
        <f t="shared" si="1"/>
        <v>2500</v>
      </c>
    </row>
    <row r="30" spans="1:12" ht="17.25" customHeight="1">
      <c r="A30" s="46"/>
      <c r="B30" s="9"/>
      <c r="C30" s="12" t="s">
        <v>77</v>
      </c>
      <c r="D30" s="3">
        <v>0</v>
      </c>
      <c r="E30" s="3">
        <v>9200</v>
      </c>
      <c r="F30" s="1">
        <f t="shared" si="0"/>
        <v>9200</v>
      </c>
      <c r="G30" s="49"/>
      <c r="H30" s="9"/>
      <c r="I30" s="4" t="s">
        <v>53</v>
      </c>
      <c r="J30" s="3">
        <v>0</v>
      </c>
      <c r="K30" s="3">
        <v>9200</v>
      </c>
      <c r="L30" s="2">
        <f t="shared" si="1"/>
        <v>9200</v>
      </c>
    </row>
    <row r="31" spans="1:12" ht="17.25" customHeight="1">
      <c r="A31" s="46"/>
      <c r="B31" s="9"/>
      <c r="C31" s="12" t="s">
        <v>78</v>
      </c>
      <c r="D31" s="3">
        <v>0</v>
      </c>
      <c r="E31" s="3">
        <v>3020</v>
      </c>
      <c r="F31" s="1">
        <f t="shared" si="0"/>
        <v>3020</v>
      </c>
      <c r="G31" s="49"/>
      <c r="H31" s="9"/>
      <c r="I31" s="4" t="s">
        <v>54</v>
      </c>
      <c r="J31" s="3">
        <v>0</v>
      </c>
      <c r="K31" s="3">
        <v>3020</v>
      </c>
      <c r="L31" s="2">
        <f t="shared" si="1"/>
        <v>3020</v>
      </c>
    </row>
    <row r="32" spans="1:12" ht="17.25" customHeight="1">
      <c r="A32" s="46"/>
      <c r="B32" s="9"/>
      <c r="C32" s="12" t="s">
        <v>79</v>
      </c>
      <c r="D32" s="3">
        <v>892</v>
      </c>
      <c r="E32" s="3">
        <v>1949</v>
      </c>
      <c r="F32" s="1">
        <f t="shared" si="0"/>
        <v>1057</v>
      </c>
      <c r="G32" s="49"/>
      <c r="H32" s="9"/>
      <c r="I32" s="4" t="s">
        <v>55</v>
      </c>
      <c r="J32" s="3">
        <v>892</v>
      </c>
      <c r="K32" s="3">
        <v>1949</v>
      </c>
      <c r="L32" s="2">
        <f t="shared" si="1"/>
        <v>1057</v>
      </c>
    </row>
    <row r="33" spans="1:12" ht="17.25" customHeight="1">
      <c r="A33" s="46"/>
      <c r="B33" s="9"/>
      <c r="C33" s="12" t="s">
        <v>80</v>
      </c>
      <c r="D33" s="3">
        <v>0</v>
      </c>
      <c r="E33" s="3">
        <v>500</v>
      </c>
      <c r="F33" s="1">
        <f t="shared" si="0"/>
        <v>500</v>
      </c>
      <c r="G33" s="49"/>
      <c r="H33" s="11"/>
      <c r="I33" s="12" t="s">
        <v>38</v>
      </c>
      <c r="J33" s="3">
        <v>0</v>
      </c>
      <c r="K33" s="3">
        <v>500</v>
      </c>
      <c r="L33" s="2">
        <f t="shared" si="1"/>
        <v>500</v>
      </c>
    </row>
    <row r="34" spans="1:12" ht="17.25" customHeight="1">
      <c r="A34" s="46"/>
      <c r="B34" s="8" t="s">
        <v>56</v>
      </c>
      <c r="C34" s="4" t="s">
        <v>57</v>
      </c>
      <c r="D34" s="6">
        <v>25000</v>
      </c>
      <c r="E34" s="6">
        <v>8000</v>
      </c>
      <c r="F34" s="1">
        <f t="shared" si="0"/>
        <v>-17000</v>
      </c>
      <c r="G34" s="49"/>
      <c r="H34" s="8" t="s">
        <v>71</v>
      </c>
      <c r="I34" s="4" t="s">
        <v>71</v>
      </c>
      <c r="J34" s="3">
        <v>0</v>
      </c>
      <c r="K34" s="3">
        <v>3738</v>
      </c>
      <c r="L34" s="2">
        <f t="shared" si="1"/>
        <v>3738</v>
      </c>
    </row>
    <row r="35" spans="1:12" ht="17.25" customHeight="1">
      <c r="A35" s="46"/>
      <c r="B35" s="8" t="s">
        <v>58</v>
      </c>
      <c r="C35" s="8" t="s">
        <v>59</v>
      </c>
      <c r="D35" s="6">
        <v>8940</v>
      </c>
      <c r="E35" s="6">
        <v>8189</v>
      </c>
      <c r="F35" s="1">
        <f t="shared" si="0"/>
        <v>-751</v>
      </c>
      <c r="G35" s="49"/>
      <c r="H35" s="11" t="s">
        <v>72</v>
      </c>
      <c r="I35" s="4" t="s">
        <v>72</v>
      </c>
      <c r="J35" s="3">
        <v>22951</v>
      </c>
      <c r="K35" s="3">
        <v>9550</v>
      </c>
      <c r="L35" s="2">
        <f t="shared" si="1"/>
        <v>-13401</v>
      </c>
    </row>
    <row r="36" spans="1:12" ht="17.25" customHeight="1" thickBot="1">
      <c r="A36" s="47"/>
      <c r="B36" s="17" t="s">
        <v>60</v>
      </c>
      <c r="C36" s="16" t="s">
        <v>60</v>
      </c>
      <c r="D36" s="18">
        <v>4434</v>
      </c>
      <c r="E36" s="18">
        <v>1283</v>
      </c>
      <c r="F36" s="26">
        <f t="shared" si="0"/>
        <v>-3151</v>
      </c>
      <c r="G36" s="50"/>
      <c r="H36" s="17"/>
      <c r="I36" s="16"/>
      <c r="J36" s="27"/>
      <c r="K36" s="27"/>
      <c r="L36" s="28"/>
    </row>
    <row r="37" spans="1:12" ht="17.25" customHeight="1">
      <c r="A37" s="33" t="s">
        <v>11</v>
      </c>
      <c r="B37" s="34"/>
      <c r="C37" s="34"/>
      <c r="D37" s="20">
        <f>SUM(D38:D44)</f>
        <v>107151</v>
      </c>
      <c r="E37" s="20">
        <f>SUM(E38:E44)</f>
        <v>80315</v>
      </c>
      <c r="F37" s="21">
        <f aca="true" t="shared" si="2" ref="F37:F44">E37-D37</f>
        <v>-26836</v>
      </c>
      <c r="G37" s="35" t="s">
        <v>11</v>
      </c>
      <c r="H37" s="34"/>
      <c r="I37" s="34"/>
      <c r="J37" s="20">
        <f>SUM(J38:J44)</f>
        <v>107151</v>
      </c>
      <c r="K37" s="20">
        <f>SUM(K38:K44)</f>
        <v>80315</v>
      </c>
      <c r="L37" s="22">
        <f aca="true" t="shared" si="3" ref="L37:L42">K37-J37</f>
        <v>-26836</v>
      </c>
    </row>
    <row r="38" spans="1:12" ht="17.25" customHeight="1">
      <c r="A38" s="36" t="s">
        <v>35</v>
      </c>
      <c r="B38" s="29" t="s">
        <v>83</v>
      </c>
      <c r="C38" s="30" t="s">
        <v>84</v>
      </c>
      <c r="D38" s="20">
        <v>18467</v>
      </c>
      <c r="E38" s="20">
        <v>20721</v>
      </c>
      <c r="F38" s="21">
        <f t="shared" si="2"/>
        <v>2254</v>
      </c>
      <c r="G38" s="39" t="s">
        <v>35</v>
      </c>
      <c r="H38" s="13" t="s">
        <v>15</v>
      </c>
      <c r="I38" s="8" t="s">
        <v>34</v>
      </c>
      <c r="J38" s="20">
        <v>63530</v>
      </c>
      <c r="K38" s="3">
        <v>57430</v>
      </c>
      <c r="L38" s="22">
        <f t="shared" si="3"/>
        <v>-6100</v>
      </c>
    </row>
    <row r="39" spans="1:12" ht="17.25" customHeight="1">
      <c r="A39" s="37"/>
      <c r="B39" s="9" t="s">
        <v>85</v>
      </c>
      <c r="C39" s="11" t="s">
        <v>85</v>
      </c>
      <c r="D39" s="20">
        <v>47847</v>
      </c>
      <c r="E39" s="20">
        <v>12667</v>
      </c>
      <c r="F39" s="21">
        <f t="shared" si="2"/>
        <v>-35180</v>
      </c>
      <c r="G39" s="40"/>
      <c r="H39" s="14"/>
      <c r="I39" s="4" t="s">
        <v>22</v>
      </c>
      <c r="J39" s="20">
        <v>22666</v>
      </c>
      <c r="K39" s="6">
        <v>11358</v>
      </c>
      <c r="L39" s="22">
        <f t="shared" si="3"/>
        <v>-11308</v>
      </c>
    </row>
    <row r="40" spans="1:12" ht="17.25" customHeight="1">
      <c r="A40" s="37"/>
      <c r="B40" s="13" t="s">
        <v>86</v>
      </c>
      <c r="C40" s="8" t="s">
        <v>87</v>
      </c>
      <c r="D40" s="6">
        <v>34825</v>
      </c>
      <c r="E40" s="6">
        <v>39608</v>
      </c>
      <c r="F40" s="21">
        <f t="shared" si="2"/>
        <v>4783</v>
      </c>
      <c r="G40" s="40"/>
      <c r="H40" s="4" t="s">
        <v>81</v>
      </c>
      <c r="I40" s="4" t="s">
        <v>24</v>
      </c>
      <c r="J40" s="3">
        <v>7000</v>
      </c>
      <c r="K40" s="6">
        <v>1620</v>
      </c>
      <c r="L40" s="22">
        <f t="shared" si="3"/>
        <v>-5380</v>
      </c>
    </row>
    <row r="41" spans="1:12" ht="17.25" customHeight="1">
      <c r="A41" s="37"/>
      <c r="B41" s="15"/>
      <c r="C41" s="8" t="s">
        <v>88</v>
      </c>
      <c r="D41" s="6">
        <v>3600</v>
      </c>
      <c r="E41" s="6">
        <v>3583</v>
      </c>
      <c r="F41" s="21">
        <f t="shared" si="2"/>
        <v>-17</v>
      </c>
      <c r="G41" s="40"/>
      <c r="H41" s="4" t="s">
        <v>26</v>
      </c>
      <c r="I41" s="4" t="s">
        <v>26</v>
      </c>
      <c r="J41" s="6">
        <v>9390</v>
      </c>
      <c r="K41" s="6">
        <v>7497</v>
      </c>
      <c r="L41" s="22">
        <f t="shared" si="3"/>
        <v>-1893</v>
      </c>
    </row>
    <row r="42" spans="1:12" ht="17.25" customHeight="1">
      <c r="A42" s="37"/>
      <c r="B42" s="4" t="s">
        <v>89</v>
      </c>
      <c r="C42" s="8" t="s">
        <v>89</v>
      </c>
      <c r="D42" s="6">
        <v>0</v>
      </c>
      <c r="E42" s="6">
        <v>0</v>
      </c>
      <c r="F42" s="21">
        <f t="shared" si="2"/>
        <v>0</v>
      </c>
      <c r="G42" s="40"/>
      <c r="H42" s="4" t="s">
        <v>33</v>
      </c>
      <c r="I42" s="4" t="s">
        <v>33</v>
      </c>
      <c r="J42" s="6">
        <v>4565</v>
      </c>
      <c r="K42" s="6">
        <v>2410</v>
      </c>
      <c r="L42" s="22">
        <f t="shared" si="3"/>
        <v>-2155</v>
      </c>
    </row>
    <row r="43" spans="1:12" ht="17.25" customHeight="1">
      <c r="A43" s="37"/>
      <c r="B43" s="4" t="s">
        <v>90</v>
      </c>
      <c r="C43" s="8" t="s">
        <v>91</v>
      </c>
      <c r="D43" s="6">
        <v>2410</v>
      </c>
      <c r="E43" s="6">
        <v>3734</v>
      </c>
      <c r="F43" s="21">
        <f t="shared" si="2"/>
        <v>1324</v>
      </c>
      <c r="G43" s="40"/>
      <c r="H43" s="4"/>
      <c r="I43" s="4"/>
      <c r="J43" s="6"/>
      <c r="K43" s="6"/>
      <c r="L43" s="2"/>
    </row>
    <row r="44" spans="1:12" ht="17.25" customHeight="1" thickBot="1">
      <c r="A44" s="38"/>
      <c r="B44" s="16" t="s">
        <v>92</v>
      </c>
      <c r="C44" s="17" t="s">
        <v>92</v>
      </c>
      <c r="D44" s="18">
        <v>2</v>
      </c>
      <c r="E44" s="18">
        <v>2</v>
      </c>
      <c r="F44" s="31">
        <f t="shared" si="2"/>
        <v>0</v>
      </c>
      <c r="G44" s="41"/>
      <c r="H44" s="16"/>
      <c r="I44" s="16"/>
      <c r="J44" s="18"/>
      <c r="K44" s="18"/>
      <c r="L44" s="32"/>
    </row>
  </sheetData>
  <mergeCells count="24">
    <mergeCell ref="K4:K5"/>
    <mergeCell ref="L4:L5"/>
    <mergeCell ref="J4:J5"/>
    <mergeCell ref="A1:L1"/>
    <mergeCell ref="K2:L2"/>
    <mergeCell ref="A3:F3"/>
    <mergeCell ref="G3:L3"/>
    <mergeCell ref="A6:C6"/>
    <mergeCell ref="G6:I6"/>
    <mergeCell ref="F4:F5"/>
    <mergeCell ref="G4:G5"/>
    <mergeCell ref="H4:I5"/>
    <mergeCell ref="A4:A5"/>
    <mergeCell ref="B4:C5"/>
    <mergeCell ref="D4:D5"/>
    <mergeCell ref="E4:E5"/>
    <mergeCell ref="A7:C7"/>
    <mergeCell ref="G7:I7"/>
    <mergeCell ref="A8:A36"/>
    <mergeCell ref="G8:G36"/>
    <mergeCell ref="A37:C37"/>
    <mergeCell ref="G37:I37"/>
    <mergeCell ref="A38:A44"/>
    <mergeCell ref="G38:G44"/>
  </mergeCells>
  <printOptions/>
  <pageMargins left="0.15748031496062992" right="0.1968503937007874" top="0.3937007874015748" bottom="0.3937007874015748" header="0" footer="0"/>
  <pageSetup firstPageNumber="1" useFirstPageNumber="1" horizontalDpi="300" verticalDpi="300" orientation="portrait" paperSize="9" r:id="rId1"/>
  <headerFooter alignWithMargins="0">
    <oddFooter>&amp;C - &amp;P -</oddFooter>
  </headerFooter>
  <ignoredErrors>
    <ignoredError sqref="J8:K8 D22:E22 J16:K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둔산종합사회복지관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신정원</cp:lastModifiedBy>
  <cp:lastPrinted>2008-12-12T06:08:55Z</cp:lastPrinted>
  <dcterms:created xsi:type="dcterms:W3CDTF">2007-06-13T05:13:37Z</dcterms:created>
  <dcterms:modified xsi:type="dcterms:W3CDTF">2009-01-19T00:47:02Z</dcterms:modified>
  <cp:category/>
  <cp:version/>
  <cp:contentType/>
  <cp:contentStatus/>
</cp:coreProperties>
</file>