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<sst xmlns="http://schemas.openxmlformats.org/spreadsheetml/2006/main" count="20" uniqueCount="20">
  <si>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2005년도 하반기 후원금 수입 및  사용  결과보고</t>
  </si>
  <si>
    <t>( 2005. 7. 1-2005. 12. 31 )</t>
  </si>
  <si>
    <t>(단위:천원)</t>
  </si>
  <si>
    <t>후원금 수입내역</t>
  </si>
  <si>
    <t>후원금 사용내역</t>
  </si>
  <si>
    <t>사용비율(%)</t>
  </si>
  <si>
    <t>총계</t>
  </si>
  <si>
    <t>총             계</t>
  </si>
  <si>
    <t>지정후원금</t>
  </si>
  <si>
    <t>직접비    소계</t>
  </si>
  <si>
    <t>비지정후원금</t>
  </si>
  <si>
    <t xml:space="preserve"> 지정후원금(결연후원금) 지급</t>
  </si>
  <si>
    <t>기타잡수입</t>
  </si>
  <si>
    <t xml:space="preserve"> 후원활동사업비(금융결제원 수수료)</t>
  </si>
  <si>
    <t xml:space="preserve"> 사회복지관 사업비-가족복지, 지역사회조직</t>
  </si>
  <si>
    <t xml:space="preserve"> 시설 운영비-공공요금</t>
  </si>
  <si>
    <t xml:space="preserve"> 시설운영비-연료비</t>
  </si>
  <si>
    <t>간접비    소계</t>
  </si>
  <si>
    <t xml:space="preserve"> 시설운영비-수용비 및 수수료</t>
  </si>
  <si>
    <t xml:space="preserve"> 차기이월금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</si>
</sst>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돋움"/>
      <family val="0"/>
    </font>
    <font>
      <b/>
      <sz val="16"/>
      <name val="HY신명조"/>
      <family val="1"/>
    </font>
    <font>
      <sz val="8"/>
      <name val="돋움"/>
      <family val="3"/>
    </font>
    <font>
      <b/>
      <sz val="11"/>
      <name val="HY신명조"/>
      <family val="1"/>
    </font>
    <font>
      <b/>
      <sz val="12"/>
      <name val="HY신명조"/>
      <family val="1"/>
    </font>
    <font>
      <sz val="11"/>
      <name val="HY신명조"/>
      <family val="1"/>
    </font>
    <font>
      <sz val="12"/>
      <name val="HY신명조"/>
      <family val="1"/>
    </font>
    <font>
      <sz val="10"/>
      <name val="HY신명조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6" fillId="0" borderId="6" xfId="17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6" fillId="0" borderId="8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1" fontId="6" fillId="0" borderId="10" xfId="17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6" fillId="0" borderId="12" xfId="17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4" xfId="17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1" fontId="6" fillId="0" borderId="16" xfId="17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41" fontId="6" fillId="0" borderId="18" xfId="17" applyFont="1" applyBorder="1" applyAlignment="1">
      <alignment horizontal="center" vertical="center"/>
    </xf>
    <xf numFmtId="41" fontId="6" fillId="0" borderId="19" xfId="17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G13" sqref="G13"/>
    </sheetView>
  </sheetViews>
  <sheetFormatPr defaultColWidth="8.88671875" defaultRowHeight="13.5"/>
  <cols>
    <col min="1" max="1" width="12.6640625" style="0" customWidth="1"/>
    <col min="2" max="2" width="11.10546875" style="0" customWidth="1"/>
    <col min="3" max="3" width="30.99609375" style="0" customWidth="1"/>
    <col min="4" max="4" width="11.6640625" style="0" customWidth="1"/>
    <col min="5" max="5" width="11.88671875" style="0" customWidth="1"/>
  </cols>
  <sheetData>
    <row r="1" spans="1:5" ht="36" customHeight="1">
      <c r="A1" s="1" t="s">
        <v>0</v>
      </c>
      <c r="B1" s="1"/>
      <c r="C1" s="1"/>
      <c r="D1" s="1"/>
      <c r="E1" s="2"/>
    </row>
    <row r="2" spans="1:5" ht="27.75" customHeight="1">
      <c r="A2" s="3" t="s">
        <v>1</v>
      </c>
      <c r="B2" s="3"/>
      <c r="C2" s="3"/>
      <c r="D2" s="3"/>
      <c r="E2" s="4"/>
    </row>
    <row r="3" spans="1:5" ht="22.5" customHeight="1" thickBot="1">
      <c r="A3" s="5"/>
      <c r="B3" s="5"/>
      <c r="C3" s="5"/>
      <c r="D3" s="6" t="s">
        <v>2</v>
      </c>
      <c r="E3" s="6"/>
    </row>
    <row r="4" spans="1:5" ht="27" customHeight="1">
      <c r="A4" s="7" t="s">
        <v>3</v>
      </c>
      <c r="B4" s="8"/>
      <c r="C4" s="9" t="s">
        <v>4</v>
      </c>
      <c r="D4" s="10"/>
      <c r="E4" s="11" t="s">
        <v>5</v>
      </c>
    </row>
    <row r="5" spans="1:5" ht="27" customHeight="1" thickBot="1">
      <c r="A5" s="12" t="s">
        <v>6</v>
      </c>
      <c r="B5" s="13">
        <f>B6+B7+B8</f>
        <v>55319</v>
      </c>
      <c r="C5" s="14" t="s">
        <v>7</v>
      </c>
      <c r="D5" s="15">
        <f>D6+D12+D14</f>
        <v>55319</v>
      </c>
      <c r="E5" s="13">
        <f>E6+E12+E14</f>
        <v>100</v>
      </c>
    </row>
    <row r="6" spans="1:5" ht="22.5" customHeight="1">
      <c r="A6" s="16" t="s">
        <v>8</v>
      </c>
      <c r="B6" s="17">
        <v>19032</v>
      </c>
      <c r="C6" s="18" t="s">
        <v>9</v>
      </c>
      <c r="D6" s="19">
        <f>D7+D8+D9+D10+D11</f>
        <v>43703</v>
      </c>
      <c r="E6" s="17">
        <f>D6*100/D5</f>
        <v>79.00178962020283</v>
      </c>
    </row>
    <row r="7" spans="1:5" ht="27.75" customHeight="1">
      <c r="A7" s="20" t="s">
        <v>10</v>
      </c>
      <c r="B7" s="21">
        <v>36285</v>
      </c>
      <c r="C7" s="22" t="s">
        <v>11</v>
      </c>
      <c r="D7" s="19">
        <v>19032</v>
      </c>
      <c r="E7" s="17">
        <f>D7*100/D6</f>
        <v>43.548497814795326</v>
      </c>
    </row>
    <row r="8" spans="1:5" ht="27.75" customHeight="1">
      <c r="A8" s="20" t="s">
        <v>12</v>
      </c>
      <c r="B8" s="21">
        <v>2</v>
      </c>
      <c r="C8" s="22" t="s">
        <v>13</v>
      </c>
      <c r="D8" s="19">
        <v>400</v>
      </c>
      <c r="E8" s="17">
        <f>D8*100/D6</f>
        <v>0.9152689746699312</v>
      </c>
    </row>
    <row r="9" spans="1:5" ht="27.75" customHeight="1">
      <c r="A9" s="20"/>
      <c r="B9" s="21"/>
      <c r="C9" s="23" t="s">
        <v>14</v>
      </c>
      <c r="D9" s="24">
        <v>6177</v>
      </c>
      <c r="E9" s="17">
        <f>D9*100/D6</f>
        <v>14.134041141340411</v>
      </c>
    </row>
    <row r="10" spans="1:5" ht="27.75" customHeight="1">
      <c r="A10" s="20"/>
      <c r="B10" s="21"/>
      <c r="C10" s="25" t="s">
        <v>15</v>
      </c>
      <c r="D10" s="24">
        <v>14094</v>
      </c>
      <c r="E10" s="17">
        <f>D10*100/D6</f>
        <v>32.249502322495026</v>
      </c>
    </row>
    <row r="11" spans="1:5" ht="27.75" customHeight="1">
      <c r="A11" s="20"/>
      <c r="B11" s="21"/>
      <c r="C11" s="25" t="s">
        <v>16</v>
      </c>
      <c r="D11" s="24">
        <v>4000</v>
      </c>
      <c r="E11" s="17">
        <f>D11*100/D6</f>
        <v>9.152689746699311</v>
      </c>
    </row>
    <row r="12" spans="1:5" ht="27.75" customHeight="1">
      <c r="A12" s="20"/>
      <c r="B12" s="21"/>
      <c r="C12" s="26" t="s">
        <v>17</v>
      </c>
      <c r="D12" s="24">
        <f>D13</f>
        <v>11179</v>
      </c>
      <c r="E12" s="17">
        <f>D12*100/D5</f>
        <v>20.208246714510384</v>
      </c>
    </row>
    <row r="13" spans="1:5" ht="27.75" customHeight="1">
      <c r="A13" s="20"/>
      <c r="B13" s="21"/>
      <c r="C13" s="25" t="s">
        <v>18</v>
      </c>
      <c r="D13" s="24">
        <v>11179</v>
      </c>
      <c r="E13" s="17">
        <f>D13*100/D12</f>
        <v>100</v>
      </c>
    </row>
    <row r="14" spans="1:5" ht="27.75" customHeight="1" thickBot="1">
      <c r="A14" s="12"/>
      <c r="B14" s="27"/>
      <c r="C14" s="28" t="s">
        <v>19</v>
      </c>
      <c r="D14" s="29">
        <v>437</v>
      </c>
      <c r="E14" s="30">
        <f>D14*100/D5</f>
        <v>0.7899636652867912</v>
      </c>
    </row>
  </sheetData>
  <mergeCells count="5">
    <mergeCell ref="A1:E1"/>
    <mergeCell ref="A2:E2"/>
    <mergeCell ref="D3:E3"/>
    <mergeCell ref="A4:B4"/>
    <mergeCell ref="C4:D4"/>
  </mergeCells>
  <printOptions/>
  <pageMargins left="0.35433070866141736" right="0.35433070866141736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기본값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기본값</dc:creator>
  <cp:keywords/>
  <dc:description/>
  <cp:lastModifiedBy>기본값</cp:lastModifiedBy>
  <cp:lastPrinted>2006-04-04T05:12:12Z</cp:lastPrinted>
  <dcterms:created xsi:type="dcterms:W3CDTF">2006-04-04T02:54:33Z</dcterms:created>
  <dcterms:modified xsi:type="dcterms:W3CDTF">2006-04-04T05:13:10Z</dcterms:modified>
  <cp:category/>
  <cp:version/>
  <cp:contentType/>
  <cp:contentStatus/>
</cp:coreProperties>
</file>