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150" windowWidth="17550" windowHeight="11700" activeTab="0"/>
  </bookViews>
  <sheets>
    <sheet name="2019년 예산" sheetId="1" r:id="rId1"/>
  </sheets>
  <definedNames>
    <definedName name="_xlnm.Print_Area" localSheetId="0">'2019년 예산'!$A$1:$J$13</definedName>
  </definedNames>
  <calcPr fullCalcOnLoad="1"/>
</workbook>
</file>

<file path=xl/sharedStrings.xml><?xml version="1.0" encoding="utf-8"?>
<sst xmlns="http://schemas.openxmlformats.org/spreadsheetml/2006/main" count="33" uniqueCount="26">
  <si>
    <t>예비비</t>
  </si>
  <si>
    <t xml:space="preserve">둔산종합사회복지관                                                                                                                                                                                     </t>
  </si>
  <si>
    <t>(단위:천원)</t>
  </si>
  <si>
    <t>세  입</t>
  </si>
  <si>
    <t>세  출</t>
  </si>
  <si>
    <t>구분</t>
  </si>
  <si>
    <t>관·항</t>
  </si>
  <si>
    <t>증,감(△)</t>
  </si>
  <si>
    <t>사            회              복          지         관</t>
  </si>
  <si>
    <t>사업수입</t>
  </si>
  <si>
    <t>인건비</t>
  </si>
  <si>
    <t>보조금수입</t>
  </si>
  <si>
    <t>업무추진비</t>
  </si>
  <si>
    <t>운영비</t>
  </si>
  <si>
    <t>전입금</t>
  </si>
  <si>
    <t>재산조성비</t>
  </si>
  <si>
    <t>이월금</t>
  </si>
  <si>
    <t>사업비</t>
  </si>
  <si>
    <t>잡수입</t>
  </si>
  <si>
    <t>후원금수입</t>
  </si>
  <si>
    <t>잡지출</t>
  </si>
  <si>
    <t>차기이월금</t>
  </si>
  <si>
    <t>총계</t>
  </si>
  <si>
    <t>2021예산</t>
  </si>
  <si>
    <t>2021 결산</t>
  </si>
  <si>
    <t>2021년도 결산 총괄 개요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</si>
</sst>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&quot;△&quot;#,##0"/>
  </numFmts>
  <fonts count="41">
    <font>
      <sz val="11"/>
      <name val="돋움"/>
      <family val="3"/>
    </font>
    <font>
      <sz val="8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b/>
      <sz val="16"/>
      <name val="HY신명조"/>
      <family val="1"/>
    </font>
    <font>
      <sz val="11"/>
      <name val="HY신명조"/>
      <family val="1"/>
    </font>
    <font>
      <sz val="10"/>
      <name val="HY신명조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medium"/>
      <top style="hair"/>
      <bottom style="double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medium"/>
      <right>
        <color indexed="63"/>
      </right>
      <top style="double"/>
      <bottom style="hair"/>
    </border>
    <border>
      <left style="medium"/>
      <right style="hair"/>
      <top style="hair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31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  <xf numFmtId="0" fontId="4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5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41" fontId="5" fillId="0" borderId="14" xfId="48" applyFont="1" applyBorder="1" applyAlignment="1">
      <alignment horizontal="center" vertical="center"/>
    </xf>
    <xf numFmtId="176" fontId="5" fillId="0" borderId="14" xfId="48" applyNumberFormat="1" applyFont="1" applyBorder="1" applyAlignment="1">
      <alignment vertical="center"/>
    </xf>
    <xf numFmtId="176" fontId="5" fillId="0" borderId="15" xfId="48" applyNumberFormat="1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41" fontId="5" fillId="0" borderId="16" xfId="48" applyFont="1" applyBorder="1" applyAlignment="1">
      <alignment horizontal="center" vertical="center"/>
    </xf>
    <xf numFmtId="176" fontId="5" fillId="0" borderId="16" xfId="48" applyNumberFormat="1" applyFont="1" applyBorder="1" applyAlignment="1">
      <alignment vertical="center"/>
    </xf>
    <xf numFmtId="176" fontId="5" fillId="0" borderId="17" xfId="48" applyNumberFormat="1" applyFont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41" fontId="5" fillId="0" borderId="18" xfId="48" applyFont="1" applyBorder="1" applyAlignment="1">
      <alignment horizontal="center" vertical="center"/>
    </xf>
    <xf numFmtId="176" fontId="5" fillId="0" borderId="18" xfId="48" applyNumberFormat="1" applyFont="1" applyBorder="1" applyAlignment="1">
      <alignment vertical="center"/>
    </xf>
    <xf numFmtId="176" fontId="5" fillId="0" borderId="19" xfId="48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10" xfId="0" applyFont="1" applyBorder="1" applyAlignment="1">
      <alignment horizontal="right"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PageLayoutView="0" workbookViewId="0" topLeftCell="A1">
      <selection activeCell="A2" sqref="A2"/>
    </sheetView>
  </sheetViews>
  <sheetFormatPr defaultColWidth="8.88671875" defaultRowHeight="13.5"/>
  <cols>
    <col min="1" max="1" width="4.88671875" style="1" customWidth="1"/>
    <col min="2" max="2" width="13.10546875" style="1" customWidth="1"/>
    <col min="3" max="4" width="12.77734375" style="1" customWidth="1"/>
    <col min="5" max="5" width="11.99609375" style="1" customWidth="1"/>
    <col min="6" max="6" width="4.88671875" style="1" customWidth="1"/>
    <col min="7" max="7" width="13.4453125" style="1" customWidth="1"/>
    <col min="8" max="9" width="12.99609375" style="1" customWidth="1"/>
    <col min="10" max="10" width="12.21484375" style="1" customWidth="1"/>
    <col min="11" max="16384" width="8.88671875" style="1" customWidth="1"/>
  </cols>
  <sheetData>
    <row r="1" spans="1:10" ht="30" customHeight="1">
      <c r="A1" s="20" t="s">
        <v>25</v>
      </c>
      <c r="B1" s="20"/>
      <c r="C1" s="20"/>
      <c r="D1" s="20"/>
      <c r="E1" s="20"/>
      <c r="F1" s="20"/>
      <c r="G1" s="20"/>
      <c r="H1" s="20"/>
      <c r="I1" s="21"/>
      <c r="J1" s="21"/>
    </row>
    <row r="2" spans="1:10" ht="15.75" customHeight="1" thickBot="1">
      <c r="A2" s="2" t="s">
        <v>1</v>
      </c>
      <c r="B2" s="3"/>
      <c r="C2" s="3"/>
      <c r="D2" s="3"/>
      <c r="E2" s="3"/>
      <c r="F2" s="3"/>
      <c r="G2" s="3"/>
      <c r="H2" s="3"/>
      <c r="I2" s="22" t="s">
        <v>2</v>
      </c>
      <c r="J2" s="22"/>
    </row>
    <row r="3" spans="1:10" ht="30" customHeight="1">
      <c r="A3" s="23" t="s">
        <v>3</v>
      </c>
      <c r="B3" s="24"/>
      <c r="C3" s="24"/>
      <c r="D3" s="24"/>
      <c r="E3" s="24"/>
      <c r="F3" s="24" t="s">
        <v>4</v>
      </c>
      <c r="G3" s="24"/>
      <c r="H3" s="24"/>
      <c r="I3" s="24"/>
      <c r="J3" s="25"/>
    </row>
    <row r="4" spans="1:10" ht="30" customHeight="1" thickBot="1">
      <c r="A4" s="4" t="s">
        <v>5</v>
      </c>
      <c r="B4" s="5" t="s">
        <v>6</v>
      </c>
      <c r="C4" s="5" t="s">
        <v>23</v>
      </c>
      <c r="D4" s="5" t="s">
        <v>24</v>
      </c>
      <c r="E4" s="5" t="s">
        <v>7</v>
      </c>
      <c r="F4" s="6" t="s">
        <v>5</v>
      </c>
      <c r="G4" s="5" t="s">
        <v>6</v>
      </c>
      <c r="H4" s="5" t="s">
        <v>23</v>
      </c>
      <c r="I4" s="5" t="s">
        <v>24</v>
      </c>
      <c r="J4" s="7" t="s">
        <v>7</v>
      </c>
    </row>
    <row r="5" spans="1:10" ht="30" customHeight="1" thickTop="1">
      <c r="A5" s="31" t="s">
        <v>22</v>
      </c>
      <c r="B5" s="27"/>
      <c r="C5" s="9">
        <f>SUM(C6:C13)</f>
        <v>1655982</v>
      </c>
      <c r="D5" s="9">
        <f>SUM(D6:D13)</f>
        <v>1654174</v>
      </c>
      <c r="E5" s="10">
        <f aca="true" t="shared" si="0" ref="E5:E10">D5-C5</f>
        <v>-1808</v>
      </c>
      <c r="F5" s="26" t="s">
        <v>22</v>
      </c>
      <c r="G5" s="27"/>
      <c r="H5" s="9">
        <f>SUM(H6:H13)</f>
        <v>1655982</v>
      </c>
      <c r="I5" s="9">
        <f>SUM(I6:I13)</f>
        <v>1654174</v>
      </c>
      <c r="J5" s="11">
        <f aca="true" t="shared" si="1" ref="J5:J10">I5-H5</f>
        <v>-1808</v>
      </c>
    </row>
    <row r="6" spans="1:10" ht="30" customHeight="1">
      <c r="A6" s="32" t="s">
        <v>8</v>
      </c>
      <c r="B6" s="8" t="s">
        <v>9</v>
      </c>
      <c r="C6" s="9">
        <v>2465</v>
      </c>
      <c r="D6" s="9">
        <v>2465</v>
      </c>
      <c r="E6" s="10">
        <f t="shared" si="0"/>
        <v>0</v>
      </c>
      <c r="F6" s="28" t="s">
        <v>8</v>
      </c>
      <c r="G6" s="8" t="s">
        <v>10</v>
      </c>
      <c r="H6" s="9">
        <v>591604</v>
      </c>
      <c r="I6" s="9">
        <v>591482</v>
      </c>
      <c r="J6" s="11">
        <f t="shared" si="1"/>
        <v>-122</v>
      </c>
    </row>
    <row r="7" spans="1:10" ht="30" customHeight="1">
      <c r="A7" s="33"/>
      <c r="B7" s="8" t="s">
        <v>11</v>
      </c>
      <c r="C7" s="9">
        <v>1477773</v>
      </c>
      <c r="D7" s="9">
        <v>1478403</v>
      </c>
      <c r="E7" s="10">
        <f t="shared" si="0"/>
        <v>630</v>
      </c>
      <c r="F7" s="29"/>
      <c r="G7" s="8" t="s">
        <v>12</v>
      </c>
      <c r="H7" s="9">
        <v>4600</v>
      </c>
      <c r="I7" s="9">
        <v>1386</v>
      </c>
      <c r="J7" s="11">
        <f t="shared" si="1"/>
        <v>-3214</v>
      </c>
    </row>
    <row r="8" spans="1:10" ht="30" customHeight="1">
      <c r="A8" s="33"/>
      <c r="B8" s="8" t="s">
        <v>19</v>
      </c>
      <c r="C8" s="9">
        <v>104144</v>
      </c>
      <c r="D8" s="9">
        <v>101927</v>
      </c>
      <c r="E8" s="10">
        <f t="shared" si="0"/>
        <v>-2217</v>
      </c>
      <c r="F8" s="29"/>
      <c r="G8" s="8" t="s">
        <v>13</v>
      </c>
      <c r="H8" s="9">
        <v>72020</v>
      </c>
      <c r="I8" s="9">
        <v>68252</v>
      </c>
      <c r="J8" s="11">
        <f t="shared" si="1"/>
        <v>-3768</v>
      </c>
    </row>
    <row r="9" spans="1:10" ht="30" customHeight="1">
      <c r="A9" s="33"/>
      <c r="B9" s="8" t="s">
        <v>14</v>
      </c>
      <c r="C9" s="9">
        <v>20000</v>
      </c>
      <c r="D9" s="9">
        <v>20000</v>
      </c>
      <c r="E9" s="10">
        <f t="shared" si="0"/>
        <v>0</v>
      </c>
      <c r="F9" s="29"/>
      <c r="G9" s="8" t="s">
        <v>15</v>
      </c>
      <c r="H9" s="9">
        <v>26484</v>
      </c>
      <c r="I9" s="9">
        <v>23126</v>
      </c>
      <c r="J9" s="11">
        <f t="shared" si="1"/>
        <v>-3358</v>
      </c>
    </row>
    <row r="10" spans="1:10" ht="30" customHeight="1">
      <c r="A10" s="33"/>
      <c r="B10" s="8" t="s">
        <v>16</v>
      </c>
      <c r="C10" s="9">
        <v>45368</v>
      </c>
      <c r="D10" s="9">
        <v>45368</v>
      </c>
      <c r="E10" s="10">
        <f t="shared" si="0"/>
        <v>0</v>
      </c>
      <c r="F10" s="29"/>
      <c r="G10" s="8" t="s">
        <v>17</v>
      </c>
      <c r="H10" s="9">
        <v>902823</v>
      </c>
      <c r="I10" s="9">
        <v>899506</v>
      </c>
      <c r="J10" s="11">
        <f t="shared" si="1"/>
        <v>-3317</v>
      </c>
    </row>
    <row r="11" spans="1:10" ht="30" customHeight="1">
      <c r="A11" s="33"/>
      <c r="B11" s="12" t="s">
        <v>18</v>
      </c>
      <c r="C11" s="13">
        <v>6232</v>
      </c>
      <c r="D11" s="13">
        <v>6011</v>
      </c>
      <c r="E11" s="14">
        <f>D11-C11</f>
        <v>-221</v>
      </c>
      <c r="F11" s="29"/>
      <c r="G11" s="12" t="s">
        <v>20</v>
      </c>
      <c r="H11" s="13">
        <v>0</v>
      </c>
      <c r="I11" s="13">
        <v>0</v>
      </c>
      <c r="J11" s="15">
        <f>I11-H11</f>
        <v>0</v>
      </c>
    </row>
    <row r="12" spans="1:10" ht="30" customHeight="1">
      <c r="A12" s="33"/>
      <c r="B12" s="12"/>
      <c r="C12" s="13"/>
      <c r="D12" s="13"/>
      <c r="E12" s="14"/>
      <c r="F12" s="29"/>
      <c r="G12" s="12" t="s">
        <v>0</v>
      </c>
      <c r="H12" s="13">
        <v>58451</v>
      </c>
      <c r="I12" s="13">
        <v>39957</v>
      </c>
      <c r="J12" s="15">
        <f>I12-H12</f>
        <v>-18494</v>
      </c>
    </row>
    <row r="13" spans="1:10" ht="30" customHeight="1" thickBot="1">
      <c r="A13" s="34"/>
      <c r="B13" s="16"/>
      <c r="C13" s="17"/>
      <c r="D13" s="17"/>
      <c r="E13" s="18"/>
      <c r="F13" s="30"/>
      <c r="G13" s="16" t="s">
        <v>21</v>
      </c>
      <c r="H13" s="17">
        <v>0</v>
      </c>
      <c r="I13" s="17">
        <v>30465</v>
      </c>
      <c r="J13" s="19">
        <f>I13-H13</f>
        <v>30465</v>
      </c>
    </row>
  </sheetData>
  <sheetProtection/>
  <mergeCells count="8">
    <mergeCell ref="A6:A13"/>
    <mergeCell ref="A1:J1"/>
    <mergeCell ref="I2:J2"/>
    <mergeCell ref="A3:E3"/>
    <mergeCell ref="F3:J3"/>
    <mergeCell ref="F5:G5"/>
    <mergeCell ref="F6:F13"/>
    <mergeCell ref="A5:B5"/>
  </mergeCells>
  <printOptions/>
  <pageMargins left="0.7480314960629921" right="0.7480314960629921" top="0.63" bottom="0.1968503937007874" header="0" footer="0.1968503937007874"/>
  <pageSetup firstPageNumber="1" useFirstPageNumber="1" horizontalDpi="300" verticalDpi="300" orientation="landscape" paperSize="9" r:id="rId1"/>
  <headerFooter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둔산복지관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신정원</dc:creator>
  <cp:keywords/>
  <dc:description/>
  <cp:lastModifiedBy>user</cp:lastModifiedBy>
  <cp:lastPrinted>2022-01-28T00:49:18Z</cp:lastPrinted>
  <dcterms:created xsi:type="dcterms:W3CDTF">2008-12-09T04:58:21Z</dcterms:created>
  <dcterms:modified xsi:type="dcterms:W3CDTF">2022-03-28T09:05:17Z</dcterms:modified>
  <cp:category/>
  <cp:version/>
  <cp:contentType/>
  <cp:contentStatus/>
</cp:coreProperties>
</file>