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12720" activeTab="0"/>
  </bookViews>
  <sheets>
    <sheet name="092차총괄요약" sheetId="1" r:id="rId1"/>
    <sheet name="2009" sheetId="2" r:id="rId2"/>
    <sheet name="Sheet3" sheetId="3" r:id="rId3"/>
  </sheets>
  <definedNames>
    <definedName name="_xlnm.Print_Area" localSheetId="0">'092차총괄요약'!$A$1:$J$30</definedName>
    <definedName name="_xlnm.Print_Area" localSheetId="1">'2009'!$A$1:$J$31</definedName>
  </definedNames>
  <calcPr fullCalcOnLoad="1"/>
</workbook>
</file>

<file path=xl/sharedStrings.xml><?xml version="1.0" encoding="utf-8"?>
<sst xmlns="http://schemas.openxmlformats.org/spreadsheetml/2006/main" count="99" uniqueCount="38">
  <si>
    <t>자산조성비</t>
  </si>
  <si>
    <t>세입</t>
  </si>
  <si>
    <t>세출</t>
  </si>
  <si>
    <t>관·항</t>
  </si>
  <si>
    <t xml:space="preserve">2008예산 </t>
  </si>
  <si>
    <t>증,감(△)</t>
  </si>
  <si>
    <t>2008예산</t>
  </si>
  <si>
    <t>총계</t>
  </si>
  <si>
    <t>사업수입</t>
  </si>
  <si>
    <t>인건비</t>
  </si>
  <si>
    <t>경상보조금</t>
  </si>
  <si>
    <t>업무추진비</t>
  </si>
  <si>
    <t>후원금</t>
  </si>
  <si>
    <t>운영비</t>
  </si>
  <si>
    <t>차입금</t>
  </si>
  <si>
    <t>전입금</t>
  </si>
  <si>
    <t>사업비</t>
  </si>
  <si>
    <t>이월금</t>
  </si>
  <si>
    <t>잡지출</t>
  </si>
  <si>
    <t>잡수입</t>
  </si>
  <si>
    <t>예비비</t>
  </si>
  <si>
    <t>구분</t>
  </si>
  <si>
    <t>2009예산</t>
  </si>
  <si>
    <t>사            회              복          지         관</t>
  </si>
  <si>
    <t>소계</t>
  </si>
  <si>
    <t>노    인  복  지    센     터</t>
  </si>
  <si>
    <t>입소비용수입</t>
  </si>
  <si>
    <t xml:space="preserve">둔산종합사회복지관                                                                                                                                                (단위:천원)                   </t>
  </si>
  <si>
    <t>2009년 세입·세출 예산 총괄표</t>
  </si>
  <si>
    <t>보조금수입</t>
  </si>
  <si>
    <t>2009 예산</t>
  </si>
  <si>
    <t>2009 추경</t>
  </si>
  <si>
    <t>2009 예산</t>
  </si>
  <si>
    <t>2009 추경</t>
  </si>
  <si>
    <t>재산조성비</t>
  </si>
  <si>
    <t>입소자부담금</t>
  </si>
  <si>
    <t xml:space="preserve">둔산종합사회복지관                                                                                                                                      (단위:천원)                   </t>
  </si>
  <si>
    <t xml:space="preserve">2009년 제2차 추경예산 총괄표 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</si>
</sst>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8">
    <font>
      <sz val="11"/>
      <name val="돋움"/>
      <family val="3"/>
    </font>
    <font>
      <sz val="8"/>
      <name val="돋움"/>
      <family val="3"/>
    </font>
    <font>
      <sz val="10"/>
      <name val="새굴림"/>
      <family val="1"/>
    </font>
    <font>
      <sz val="10"/>
      <name val="돋움"/>
      <family val="3"/>
    </font>
    <font>
      <sz val="16"/>
      <name val="HY헤드라인M"/>
      <family val="1"/>
    </font>
    <font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2" fillId="0" borderId="2" xfId="17" applyFont="1" applyBorder="1" applyAlignment="1">
      <alignment horizontal="center" vertical="center"/>
    </xf>
    <xf numFmtId="41" fontId="2" fillId="0" borderId="3" xfId="17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7" xfId="17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2" fillId="0" borderId="8" xfId="17" applyFont="1" applyBorder="1" applyAlignment="1">
      <alignment horizontal="center" vertical="center"/>
    </xf>
    <xf numFmtId="41" fontId="2" fillId="0" borderId="5" xfId="17" applyFont="1" applyBorder="1" applyAlignment="1">
      <alignment horizontal="center" vertical="center"/>
    </xf>
    <xf numFmtId="41" fontId="2" fillId="0" borderId="9" xfId="17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6" fontId="2" fillId="0" borderId="2" xfId="17" applyNumberFormat="1" applyFont="1" applyBorder="1" applyAlignment="1">
      <alignment horizontal="center" vertical="center"/>
    </xf>
    <xf numFmtId="176" fontId="2" fillId="0" borderId="3" xfId="17" applyNumberFormat="1" applyFont="1" applyBorder="1" applyAlignment="1">
      <alignment horizontal="center" vertical="center"/>
    </xf>
    <xf numFmtId="176" fontId="2" fillId="0" borderId="2" xfId="17" applyNumberFormat="1" applyFont="1" applyBorder="1" applyAlignment="1">
      <alignment vertical="center"/>
    </xf>
    <xf numFmtId="176" fontId="2" fillId="0" borderId="7" xfId="17" applyNumberFormat="1" applyFont="1" applyBorder="1" applyAlignment="1">
      <alignment vertical="center"/>
    </xf>
    <xf numFmtId="176" fontId="2" fillId="0" borderId="5" xfId="17" applyNumberFormat="1" applyFont="1" applyBorder="1" applyAlignment="1">
      <alignment vertical="center"/>
    </xf>
    <xf numFmtId="176" fontId="2" fillId="0" borderId="3" xfId="17" applyNumberFormat="1" applyFont="1" applyBorder="1" applyAlignment="1">
      <alignment vertical="center"/>
    </xf>
    <xf numFmtId="176" fontId="2" fillId="0" borderId="8" xfId="17" applyNumberFormat="1" applyFont="1" applyBorder="1" applyAlignment="1">
      <alignment vertical="center"/>
    </xf>
    <xf numFmtId="176" fontId="2" fillId="0" borderId="9" xfId="17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2" fillId="0" borderId="11" xfId="17" applyFont="1" applyBorder="1" applyAlignment="1">
      <alignment horizontal="center" vertical="center"/>
    </xf>
    <xf numFmtId="176" fontId="2" fillId="0" borderId="12" xfId="17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M8" sqref="M8"/>
    </sheetView>
  </sheetViews>
  <sheetFormatPr defaultColWidth="8.88671875" defaultRowHeight="13.5"/>
  <cols>
    <col min="1" max="1" width="4.10546875" style="0" customWidth="1"/>
    <col min="2" max="2" width="11.4453125" style="0" customWidth="1"/>
    <col min="3" max="5" width="10.5546875" style="0" customWidth="1"/>
    <col min="6" max="6" width="4.10546875" style="0" customWidth="1"/>
    <col min="7" max="7" width="11.4453125" style="0" customWidth="1"/>
    <col min="8" max="10" width="10.21484375" style="0" customWidth="1"/>
  </cols>
  <sheetData>
    <row r="1" spans="1:10" ht="40.5" customHeight="1">
      <c r="A1" s="35" t="s">
        <v>37</v>
      </c>
      <c r="B1" s="35"/>
      <c r="C1" s="35"/>
      <c r="D1" s="35"/>
      <c r="E1" s="35"/>
      <c r="F1" s="35"/>
      <c r="G1" s="35"/>
      <c r="H1" s="35"/>
      <c r="I1" s="36"/>
      <c r="J1" s="36"/>
    </row>
    <row r="2" spans="1:10" ht="25.5" customHeight="1" thickBot="1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.75" customHeight="1">
      <c r="A3" s="44" t="s">
        <v>1</v>
      </c>
      <c r="B3" s="45"/>
      <c r="C3" s="45"/>
      <c r="D3" s="45"/>
      <c r="E3" s="46"/>
      <c r="F3" s="47" t="s">
        <v>2</v>
      </c>
      <c r="G3" s="45"/>
      <c r="H3" s="45"/>
      <c r="I3" s="45"/>
      <c r="J3" s="48"/>
    </row>
    <row r="4" spans="1:10" ht="24.75" customHeight="1">
      <c r="A4" s="13" t="s">
        <v>21</v>
      </c>
      <c r="B4" s="14" t="s">
        <v>3</v>
      </c>
      <c r="C4" s="15" t="s">
        <v>32</v>
      </c>
      <c r="D4" s="15" t="s">
        <v>33</v>
      </c>
      <c r="E4" s="15" t="s">
        <v>5</v>
      </c>
      <c r="F4" s="16" t="s">
        <v>21</v>
      </c>
      <c r="G4" s="15" t="s">
        <v>3</v>
      </c>
      <c r="H4" s="15" t="s">
        <v>30</v>
      </c>
      <c r="I4" s="15" t="s">
        <v>31</v>
      </c>
      <c r="J4" s="17" t="s">
        <v>5</v>
      </c>
    </row>
    <row r="5" spans="1:10" ht="24.75" customHeight="1">
      <c r="A5" s="37" t="s">
        <v>7</v>
      </c>
      <c r="B5" s="38"/>
      <c r="C5" s="3">
        <f>SUM(C6,C14)</f>
        <v>761173</v>
      </c>
      <c r="D5" s="3">
        <f>SUM(D6,D14)</f>
        <v>758952</v>
      </c>
      <c r="E5" s="20">
        <f>D5-C5</f>
        <v>-2221</v>
      </c>
      <c r="F5" s="39" t="s">
        <v>7</v>
      </c>
      <c r="G5" s="38"/>
      <c r="H5" s="3">
        <f>SUM(H6,H14)</f>
        <v>761373</v>
      </c>
      <c r="I5" s="3">
        <f>SUM(I6,I14)</f>
        <v>758952</v>
      </c>
      <c r="J5" s="23">
        <f>I5-H5</f>
        <v>-2421</v>
      </c>
    </row>
    <row r="6" spans="1:10" ht="24.75" customHeight="1">
      <c r="A6" s="40" t="s">
        <v>23</v>
      </c>
      <c r="B6" s="1" t="s">
        <v>24</v>
      </c>
      <c r="C6" s="3">
        <f>SUM(C7:C13)</f>
        <v>674683</v>
      </c>
      <c r="D6" s="3">
        <f>SUM(D7:D13)</f>
        <v>662346</v>
      </c>
      <c r="E6" s="20">
        <f aca="true" t="shared" si="0" ref="E6:E20">D6-C6</f>
        <v>-12337</v>
      </c>
      <c r="F6" s="41" t="s">
        <v>23</v>
      </c>
      <c r="G6" s="2" t="s">
        <v>24</v>
      </c>
      <c r="H6" s="3">
        <f>SUM(H7:H13)</f>
        <v>674883</v>
      </c>
      <c r="I6" s="3">
        <f>SUM(I7:I13)</f>
        <v>662346</v>
      </c>
      <c r="J6" s="23">
        <f aca="true" t="shared" si="1" ref="J6:J15">I6-H6</f>
        <v>-12537</v>
      </c>
    </row>
    <row r="7" spans="1:10" ht="24.75" customHeight="1">
      <c r="A7" s="31"/>
      <c r="B7" s="1" t="s">
        <v>8</v>
      </c>
      <c r="C7" s="3">
        <v>43080</v>
      </c>
      <c r="D7" s="3">
        <v>34570</v>
      </c>
      <c r="E7" s="20">
        <f t="shared" si="0"/>
        <v>-8510</v>
      </c>
      <c r="F7" s="42"/>
      <c r="G7" s="2" t="s">
        <v>9</v>
      </c>
      <c r="H7" s="3">
        <v>342020</v>
      </c>
      <c r="I7" s="3">
        <v>331484</v>
      </c>
      <c r="J7" s="23">
        <f t="shared" si="1"/>
        <v>-10536</v>
      </c>
    </row>
    <row r="8" spans="1:10" ht="24.75" customHeight="1">
      <c r="A8" s="31"/>
      <c r="B8" s="1" t="s">
        <v>29</v>
      </c>
      <c r="C8" s="3">
        <v>497829</v>
      </c>
      <c r="D8" s="3">
        <v>501209</v>
      </c>
      <c r="E8" s="20">
        <f t="shared" si="0"/>
        <v>3380</v>
      </c>
      <c r="F8" s="42"/>
      <c r="G8" s="2" t="s">
        <v>11</v>
      </c>
      <c r="H8" s="3">
        <v>11600</v>
      </c>
      <c r="I8" s="3">
        <v>11600</v>
      </c>
      <c r="J8" s="23">
        <f t="shared" si="1"/>
        <v>0</v>
      </c>
    </row>
    <row r="9" spans="1:10" ht="24.75" customHeight="1">
      <c r="A9" s="31"/>
      <c r="B9" s="1" t="s">
        <v>12</v>
      </c>
      <c r="C9" s="3">
        <v>95400</v>
      </c>
      <c r="D9" s="3">
        <v>99000</v>
      </c>
      <c r="E9" s="20">
        <f t="shared" si="0"/>
        <v>3600</v>
      </c>
      <c r="F9" s="42"/>
      <c r="G9" s="2" t="s">
        <v>13</v>
      </c>
      <c r="H9" s="3">
        <v>61160</v>
      </c>
      <c r="I9" s="3">
        <v>65319</v>
      </c>
      <c r="J9" s="23">
        <f t="shared" si="1"/>
        <v>4159</v>
      </c>
    </row>
    <row r="10" spans="1:10" ht="24.75" customHeight="1">
      <c r="A10" s="31"/>
      <c r="B10" s="1" t="s">
        <v>14</v>
      </c>
      <c r="C10" s="3">
        <v>0</v>
      </c>
      <c r="D10" s="3">
        <v>0</v>
      </c>
      <c r="E10" s="20">
        <f t="shared" si="0"/>
        <v>0</v>
      </c>
      <c r="F10" s="42"/>
      <c r="G10" s="2" t="s">
        <v>34</v>
      </c>
      <c r="H10" s="3">
        <v>24800</v>
      </c>
      <c r="I10" s="3">
        <v>25000</v>
      </c>
      <c r="J10" s="23">
        <f t="shared" si="1"/>
        <v>200</v>
      </c>
    </row>
    <row r="11" spans="1:10" ht="24.75" customHeight="1">
      <c r="A11" s="31"/>
      <c r="B11" s="1" t="s">
        <v>15</v>
      </c>
      <c r="C11" s="3">
        <v>25000</v>
      </c>
      <c r="D11" s="3">
        <v>10500</v>
      </c>
      <c r="E11" s="20">
        <f t="shared" si="0"/>
        <v>-14500</v>
      </c>
      <c r="F11" s="42"/>
      <c r="G11" s="2" t="s">
        <v>16</v>
      </c>
      <c r="H11" s="3">
        <v>215440</v>
      </c>
      <c r="I11" s="3">
        <v>228148</v>
      </c>
      <c r="J11" s="23">
        <f t="shared" si="1"/>
        <v>12708</v>
      </c>
    </row>
    <row r="12" spans="1:10" ht="24.75" customHeight="1">
      <c r="A12" s="31"/>
      <c r="B12" s="1" t="s">
        <v>17</v>
      </c>
      <c r="C12" s="3">
        <v>8940</v>
      </c>
      <c r="D12" s="3">
        <v>12197</v>
      </c>
      <c r="E12" s="20">
        <f t="shared" si="0"/>
        <v>3257</v>
      </c>
      <c r="F12" s="42"/>
      <c r="G12" s="2" t="s">
        <v>18</v>
      </c>
      <c r="H12" s="3">
        <v>0</v>
      </c>
      <c r="I12" s="3">
        <v>0</v>
      </c>
      <c r="J12" s="23">
        <f t="shared" si="1"/>
        <v>0</v>
      </c>
    </row>
    <row r="13" spans="1:10" ht="24.75" customHeight="1" thickBot="1">
      <c r="A13" s="32"/>
      <c r="B13" s="7" t="s">
        <v>19</v>
      </c>
      <c r="C13" s="8">
        <v>4434</v>
      </c>
      <c r="D13" s="8">
        <v>4870</v>
      </c>
      <c r="E13" s="21">
        <f t="shared" si="0"/>
        <v>436</v>
      </c>
      <c r="F13" s="43"/>
      <c r="G13" s="9" t="s">
        <v>20</v>
      </c>
      <c r="H13" s="8">
        <v>19863</v>
      </c>
      <c r="I13" s="8">
        <v>795</v>
      </c>
      <c r="J13" s="24">
        <f t="shared" si="1"/>
        <v>-19068</v>
      </c>
    </row>
    <row r="14" spans="1:10" ht="24.75" customHeight="1">
      <c r="A14" s="31" t="s">
        <v>25</v>
      </c>
      <c r="B14" s="5" t="s">
        <v>24</v>
      </c>
      <c r="C14" s="11">
        <f>SUM(C15:C20)</f>
        <v>86490</v>
      </c>
      <c r="D14" s="11">
        <f>SUM(D15:D20)</f>
        <v>96606</v>
      </c>
      <c r="E14" s="22">
        <f>D14-C14</f>
        <v>10116</v>
      </c>
      <c r="F14" s="33" t="s">
        <v>25</v>
      </c>
      <c r="G14" s="6" t="s">
        <v>24</v>
      </c>
      <c r="H14" s="11">
        <f>SUM(H15:H20)</f>
        <v>86490</v>
      </c>
      <c r="I14" s="11">
        <f>SUM(I15:I20)</f>
        <v>96606</v>
      </c>
      <c r="J14" s="25">
        <f t="shared" si="1"/>
        <v>10116</v>
      </c>
    </row>
    <row r="15" spans="1:10" ht="24.75" customHeight="1">
      <c r="A15" s="31"/>
      <c r="B15" s="5" t="s">
        <v>35</v>
      </c>
      <c r="C15" s="11">
        <v>16057</v>
      </c>
      <c r="D15" s="11">
        <v>14380</v>
      </c>
      <c r="E15" s="20">
        <f t="shared" si="0"/>
        <v>-1677</v>
      </c>
      <c r="F15" s="33"/>
      <c r="G15" s="2" t="s">
        <v>9</v>
      </c>
      <c r="H15" s="3">
        <v>63725</v>
      </c>
      <c r="I15" s="3">
        <v>63042</v>
      </c>
      <c r="J15" s="23">
        <f t="shared" si="1"/>
        <v>-683</v>
      </c>
    </row>
    <row r="16" spans="1:10" ht="24.75" customHeight="1">
      <c r="A16" s="31"/>
      <c r="B16" s="1" t="s">
        <v>8</v>
      </c>
      <c r="C16" s="3">
        <v>51974</v>
      </c>
      <c r="D16" s="3">
        <v>55060</v>
      </c>
      <c r="E16" s="20">
        <f t="shared" si="0"/>
        <v>3086</v>
      </c>
      <c r="F16" s="33"/>
      <c r="G16" s="2" t="s">
        <v>13</v>
      </c>
      <c r="H16" s="3">
        <v>11566</v>
      </c>
      <c r="I16" s="3">
        <v>10062</v>
      </c>
      <c r="J16" s="23">
        <f>I16-H16</f>
        <v>-1504</v>
      </c>
    </row>
    <row r="17" spans="1:10" ht="24.75" customHeight="1">
      <c r="A17" s="31"/>
      <c r="B17" s="1" t="s">
        <v>29</v>
      </c>
      <c r="C17" s="3">
        <v>12306</v>
      </c>
      <c r="D17" s="3">
        <v>21013</v>
      </c>
      <c r="E17" s="20">
        <f t="shared" si="0"/>
        <v>8707</v>
      </c>
      <c r="F17" s="33"/>
      <c r="G17" s="2" t="s">
        <v>34</v>
      </c>
      <c r="H17" s="3">
        <v>500</v>
      </c>
      <c r="I17" s="3">
        <v>381</v>
      </c>
      <c r="J17" s="23">
        <f>I17-H17</f>
        <v>-119</v>
      </c>
    </row>
    <row r="18" spans="1:10" ht="24.75" customHeight="1">
      <c r="A18" s="31"/>
      <c r="B18" s="1" t="s">
        <v>12</v>
      </c>
      <c r="C18" s="3">
        <v>0</v>
      </c>
      <c r="D18" s="3">
        <v>0</v>
      </c>
      <c r="E18" s="20">
        <f t="shared" si="0"/>
        <v>0</v>
      </c>
      <c r="F18" s="33"/>
      <c r="G18" s="2" t="s">
        <v>16</v>
      </c>
      <c r="H18" s="3">
        <v>8790</v>
      </c>
      <c r="I18" s="3">
        <v>8293</v>
      </c>
      <c r="J18" s="23">
        <f>I18-H18</f>
        <v>-497</v>
      </c>
    </row>
    <row r="19" spans="1:10" ht="24.75" customHeight="1">
      <c r="A19" s="31"/>
      <c r="B19" s="1" t="s">
        <v>17</v>
      </c>
      <c r="C19" s="3">
        <v>6151</v>
      </c>
      <c r="D19" s="3">
        <v>6151</v>
      </c>
      <c r="E19" s="20">
        <f t="shared" si="0"/>
        <v>0</v>
      </c>
      <c r="F19" s="33"/>
      <c r="G19" s="2" t="s">
        <v>20</v>
      </c>
      <c r="H19" s="3">
        <v>1909</v>
      </c>
      <c r="I19" s="3">
        <v>14828</v>
      </c>
      <c r="J19" s="23">
        <f>I19-H19</f>
        <v>12919</v>
      </c>
    </row>
    <row r="20" spans="1:10" ht="24.75" customHeight="1" thickBot="1">
      <c r="A20" s="32"/>
      <c r="B20" s="9" t="s">
        <v>19</v>
      </c>
      <c r="C20" s="8">
        <v>2</v>
      </c>
      <c r="D20" s="8">
        <v>2</v>
      </c>
      <c r="E20" s="21">
        <f t="shared" si="0"/>
        <v>0</v>
      </c>
      <c r="F20" s="34"/>
      <c r="G20" s="26"/>
      <c r="H20" s="27"/>
      <c r="I20" s="27"/>
      <c r="J20" s="28"/>
    </row>
  </sheetData>
  <mergeCells count="10">
    <mergeCell ref="A2:J2"/>
    <mergeCell ref="A14:A20"/>
    <mergeCell ref="F14:F20"/>
    <mergeCell ref="A1:J1"/>
    <mergeCell ref="A5:B5"/>
    <mergeCell ref="F5:G5"/>
    <mergeCell ref="A6:A13"/>
    <mergeCell ref="F6:F13"/>
    <mergeCell ref="A3:E3"/>
    <mergeCell ref="F3:J3"/>
  </mergeCells>
  <printOptions/>
  <pageMargins left="1.5748031496062993" right="1.5748031496062993" top="0.5905511811023623" bottom="0.3937007874015748" header="0" footer="0"/>
  <pageSetup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8">
      <selection activeCell="A2" sqref="A2:J21"/>
    </sheetView>
  </sheetViews>
  <sheetFormatPr defaultColWidth="8.88671875" defaultRowHeight="13.5"/>
  <cols>
    <col min="1" max="1" width="4.10546875" style="0" customWidth="1"/>
    <col min="2" max="2" width="11.21484375" style="0" customWidth="1"/>
    <col min="3" max="4" width="9.6640625" style="0" customWidth="1"/>
    <col min="5" max="5" width="8.4453125" style="0" customWidth="1"/>
    <col min="6" max="6" width="3.6640625" style="0" customWidth="1"/>
    <col min="7" max="7" width="11.10546875" style="0" customWidth="1"/>
    <col min="8" max="8" width="8.6640625" style="0" customWidth="1"/>
    <col min="9" max="9" width="8.77734375" style="0" customWidth="1"/>
    <col min="10" max="10" width="9.88671875" style="0" customWidth="1"/>
  </cols>
  <sheetData>
    <row r="2" spans="1:10" ht="42.75" customHeight="1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6.25" customHeight="1" thickBot="1">
      <c r="A3" s="29" t="s">
        <v>27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0" customHeight="1">
      <c r="A4" s="44" t="s">
        <v>1</v>
      </c>
      <c r="B4" s="45"/>
      <c r="C4" s="45"/>
      <c r="D4" s="45"/>
      <c r="E4" s="46"/>
      <c r="F4" s="47" t="s">
        <v>2</v>
      </c>
      <c r="G4" s="45"/>
      <c r="H4" s="45"/>
      <c r="I4" s="45"/>
      <c r="J4" s="48"/>
    </row>
    <row r="5" spans="1:10" ht="30" customHeight="1">
      <c r="A5" s="13" t="s">
        <v>21</v>
      </c>
      <c r="B5" s="14" t="s">
        <v>3</v>
      </c>
      <c r="C5" s="15" t="s">
        <v>22</v>
      </c>
      <c r="D5" s="15" t="s">
        <v>4</v>
      </c>
      <c r="E5" s="15" t="s">
        <v>5</v>
      </c>
      <c r="F5" s="16" t="s">
        <v>21</v>
      </c>
      <c r="G5" s="15" t="s">
        <v>3</v>
      </c>
      <c r="H5" s="15" t="s">
        <v>22</v>
      </c>
      <c r="I5" s="15" t="s">
        <v>6</v>
      </c>
      <c r="J5" s="17" t="s">
        <v>5</v>
      </c>
    </row>
    <row r="6" spans="1:10" ht="30" customHeight="1">
      <c r="A6" s="37" t="s">
        <v>7</v>
      </c>
      <c r="B6" s="38"/>
      <c r="C6" s="3">
        <f>SUM(C7,C15)</f>
        <v>730469</v>
      </c>
      <c r="D6" s="3">
        <f>SUM(D7,D15)</f>
        <v>698223</v>
      </c>
      <c r="E6" s="3">
        <f>C6-D6</f>
        <v>32246</v>
      </c>
      <c r="F6" s="39" t="s">
        <v>7</v>
      </c>
      <c r="G6" s="38"/>
      <c r="H6" s="3">
        <f>SUM(H7,H15)</f>
        <v>730469</v>
      </c>
      <c r="I6" s="3">
        <f>SUM(I7,I15)</f>
        <v>698223</v>
      </c>
      <c r="J6" s="4">
        <f>H6-I6</f>
        <v>32246</v>
      </c>
    </row>
    <row r="7" spans="1:10" ht="30" customHeight="1">
      <c r="A7" s="40" t="s">
        <v>23</v>
      </c>
      <c r="B7" s="1" t="s">
        <v>24</v>
      </c>
      <c r="C7" s="3">
        <f>SUM(C8:C14)</f>
        <v>623318</v>
      </c>
      <c r="D7" s="3">
        <f>SUM(D8:D14)</f>
        <v>617908</v>
      </c>
      <c r="E7" s="3">
        <f>C7-D7</f>
        <v>5410</v>
      </c>
      <c r="F7" s="41" t="s">
        <v>23</v>
      </c>
      <c r="G7" s="2" t="s">
        <v>24</v>
      </c>
      <c r="H7" s="3">
        <f>SUM(H8:H14)</f>
        <v>623318</v>
      </c>
      <c r="I7" s="3">
        <f>SUM(I8:I14)</f>
        <v>617908</v>
      </c>
      <c r="J7" s="4">
        <f>H7-I7</f>
        <v>5410</v>
      </c>
    </row>
    <row r="8" spans="1:10" ht="30" customHeight="1">
      <c r="A8" s="31"/>
      <c r="B8" s="1" t="s">
        <v>8</v>
      </c>
      <c r="C8" s="3">
        <v>43080</v>
      </c>
      <c r="D8" s="3">
        <v>34613</v>
      </c>
      <c r="E8" s="3">
        <f aca="true" t="shared" si="0" ref="E8:E20">C8-D8</f>
        <v>8467</v>
      </c>
      <c r="F8" s="42"/>
      <c r="G8" s="2" t="s">
        <v>9</v>
      </c>
      <c r="H8" s="3">
        <v>341133</v>
      </c>
      <c r="I8" s="3">
        <v>313744</v>
      </c>
      <c r="J8" s="4">
        <f aca="true" t="shared" si="1" ref="J8:J14">H8-I8</f>
        <v>27389</v>
      </c>
    </row>
    <row r="9" spans="1:10" ht="30" customHeight="1">
      <c r="A9" s="31"/>
      <c r="B9" s="1" t="s">
        <v>10</v>
      </c>
      <c r="C9" s="3">
        <v>438072</v>
      </c>
      <c r="D9" s="3">
        <v>407117</v>
      </c>
      <c r="E9" s="3">
        <f t="shared" si="0"/>
        <v>30955</v>
      </c>
      <c r="F9" s="42"/>
      <c r="G9" s="2" t="s">
        <v>11</v>
      </c>
      <c r="H9" s="3">
        <v>11600</v>
      </c>
      <c r="I9" s="3">
        <v>5600</v>
      </c>
      <c r="J9" s="4">
        <f t="shared" si="1"/>
        <v>6000</v>
      </c>
    </row>
    <row r="10" spans="1:10" ht="30" customHeight="1">
      <c r="A10" s="31"/>
      <c r="B10" s="1" t="s">
        <v>12</v>
      </c>
      <c r="C10" s="3">
        <v>103792</v>
      </c>
      <c r="D10" s="3">
        <v>158706</v>
      </c>
      <c r="E10" s="18">
        <f t="shared" si="0"/>
        <v>-54914</v>
      </c>
      <c r="F10" s="42"/>
      <c r="G10" s="2" t="s">
        <v>13</v>
      </c>
      <c r="H10" s="3">
        <v>57160</v>
      </c>
      <c r="I10" s="3">
        <v>51603</v>
      </c>
      <c r="J10" s="4">
        <f t="shared" si="1"/>
        <v>5557</v>
      </c>
    </row>
    <row r="11" spans="1:10" ht="30" customHeight="1">
      <c r="A11" s="31"/>
      <c r="B11" s="1" t="s">
        <v>14</v>
      </c>
      <c r="C11" s="3">
        <v>0</v>
      </c>
      <c r="D11" s="3">
        <v>0</v>
      </c>
      <c r="E11" s="3">
        <f t="shared" si="0"/>
        <v>0</v>
      </c>
      <c r="F11" s="42"/>
      <c r="G11" s="2" t="s">
        <v>0</v>
      </c>
      <c r="H11" s="3">
        <v>22400</v>
      </c>
      <c r="I11" s="3">
        <v>5300</v>
      </c>
      <c r="J11" s="4">
        <f t="shared" si="1"/>
        <v>17100</v>
      </c>
    </row>
    <row r="12" spans="1:10" ht="30" customHeight="1">
      <c r="A12" s="31"/>
      <c r="B12" s="1" t="s">
        <v>15</v>
      </c>
      <c r="C12" s="3">
        <v>25000</v>
      </c>
      <c r="D12" s="3">
        <v>8000</v>
      </c>
      <c r="E12" s="3">
        <f t="shared" si="0"/>
        <v>17000</v>
      </c>
      <c r="F12" s="42"/>
      <c r="G12" s="2" t="s">
        <v>16</v>
      </c>
      <c r="H12" s="3">
        <v>168074</v>
      </c>
      <c r="I12" s="3">
        <v>228373</v>
      </c>
      <c r="J12" s="19">
        <f t="shared" si="1"/>
        <v>-60299</v>
      </c>
    </row>
    <row r="13" spans="1:10" ht="30" customHeight="1">
      <c r="A13" s="31"/>
      <c r="B13" s="1" t="s">
        <v>17</v>
      </c>
      <c r="C13" s="3">
        <v>8940</v>
      </c>
      <c r="D13" s="3">
        <v>8189</v>
      </c>
      <c r="E13" s="3">
        <f t="shared" si="0"/>
        <v>751</v>
      </c>
      <c r="F13" s="42"/>
      <c r="G13" s="2" t="s">
        <v>18</v>
      </c>
      <c r="H13" s="3">
        <v>0</v>
      </c>
      <c r="I13" s="3">
        <v>3738</v>
      </c>
      <c r="J13" s="19">
        <f t="shared" si="1"/>
        <v>-3738</v>
      </c>
    </row>
    <row r="14" spans="1:10" ht="30" customHeight="1" thickBot="1">
      <c r="A14" s="32"/>
      <c r="B14" s="7" t="s">
        <v>19</v>
      </c>
      <c r="C14" s="8">
        <v>4434</v>
      </c>
      <c r="D14" s="8">
        <v>1283</v>
      </c>
      <c r="E14" s="8">
        <f t="shared" si="0"/>
        <v>3151</v>
      </c>
      <c r="F14" s="43"/>
      <c r="G14" s="9" t="s">
        <v>20</v>
      </c>
      <c r="H14" s="8">
        <v>22951</v>
      </c>
      <c r="I14" s="8">
        <v>9550</v>
      </c>
      <c r="J14" s="10">
        <f t="shared" si="1"/>
        <v>13401</v>
      </c>
    </row>
    <row r="15" spans="1:10" ht="30" customHeight="1">
      <c r="A15" s="31" t="s">
        <v>25</v>
      </c>
      <c r="B15" s="5" t="s">
        <v>24</v>
      </c>
      <c r="C15" s="11">
        <f>SUM(C16:C21)</f>
        <v>107151</v>
      </c>
      <c r="D15" s="11">
        <f>SUM(D16:D21)</f>
        <v>80315</v>
      </c>
      <c r="E15" s="11">
        <f>C15-D15</f>
        <v>26836</v>
      </c>
      <c r="F15" s="33" t="s">
        <v>25</v>
      </c>
      <c r="G15" s="6" t="s">
        <v>24</v>
      </c>
      <c r="H15" s="11">
        <f>SUM(H16:H21)</f>
        <v>107151</v>
      </c>
      <c r="I15" s="11">
        <f>SUM(I16:I21)</f>
        <v>80315</v>
      </c>
      <c r="J15" s="12">
        <f aca="true" t="shared" si="2" ref="J15:J21">H15-I15</f>
        <v>26836</v>
      </c>
    </row>
    <row r="16" spans="1:10" ht="30" customHeight="1">
      <c r="A16" s="31"/>
      <c r="B16" s="5" t="s">
        <v>26</v>
      </c>
      <c r="C16" s="11">
        <v>18467</v>
      </c>
      <c r="D16" s="11">
        <v>20721</v>
      </c>
      <c r="E16" s="18">
        <f t="shared" si="0"/>
        <v>-2254</v>
      </c>
      <c r="F16" s="33"/>
      <c r="G16" s="2" t="s">
        <v>9</v>
      </c>
      <c r="H16" s="3">
        <v>63530</v>
      </c>
      <c r="I16" s="3">
        <v>57430</v>
      </c>
      <c r="J16" s="4">
        <f t="shared" si="2"/>
        <v>6100</v>
      </c>
    </row>
    <row r="17" spans="1:10" ht="30" customHeight="1">
      <c r="A17" s="31"/>
      <c r="B17" s="1" t="s">
        <v>8</v>
      </c>
      <c r="C17" s="3">
        <v>47847</v>
      </c>
      <c r="D17" s="3">
        <v>12667</v>
      </c>
      <c r="E17" s="3">
        <f>C17-D17</f>
        <v>35180</v>
      </c>
      <c r="F17" s="33"/>
      <c r="G17" s="2" t="s">
        <v>13</v>
      </c>
      <c r="H17" s="3">
        <v>22666</v>
      </c>
      <c r="I17" s="3">
        <v>11358</v>
      </c>
      <c r="J17" s="4">
        <f t="shared" si="2"/>
        <v>11308</v>
      </c>
    </row>
    <row r="18" spans="1:10" ht="30" customHeight="1">
      <c r="A18" s="31"/>
      <c r="B18" s="1" t="s">
        <v>10</v>
      </c>
      <c r="C18" s="3">
        <v>38425</v>
      </c>
      <c r="D18" s="3">
        <v>43191</v>
      </c>
      <c r="E18" s="18">
        <f t="shared" si="0"/>
        <v>-4766</v>
      </c>
      <c r="F18" s="33"/>
      <c r="G18" s="2" t="s">
        <v>0</v>
      </c>
      <c r="H18" s="3">
        <v>7000</v>
      </c>
      <c r="I18" s="3">
        <v>1620</v>
      </c>
      <c r="J18" s="4">
        <f t="shared" si="2"/>
        <v>5380</v>
      </c>
    </row>
    <row r="19" spans="1:10" ht="30" customHeight="1">
      <c r="A19" s="31"/>
      <c r="B19" s="1" t="s">
        <v>12</v>
      </c>
      <c r="C19" s="3">
        <v>0</v>
      </c>
      <c r="D19" s="3">
        <v>0</v>
      </c>
      <c r="E19" s="3">
        <f>C19-D19</f>
        <v>0</v>
      </c>
      <c r="F19" s="33"/>
      <c r="G19" s="2" t="s">
        <v>16</v>
      </c>
      <c r="H19" s="3">
        <v>9390</v>
      </c>
      <c r="I19" s="3">
        <v>7497</v>
      </c>
      <c r="J19" s="4">
        <f t="shared" si="2"/>
        <v>1893</v>
      </c>
    </row>
    <row r="20" spans="1:10" ht="30" customHeight="1">
      <c r="A20" s="31"/>
      <c r="B20" s="1" t="s">
        <v>17</v>
      </c>
      <c r="C20" s="3">
        <v>2410</v>
      </c>
      <c r="D20" s="3">
        <v>3734</v>
      </c>
      <c r="E20" s="18">
        <f t="shared" si="0"/>
        <v>-1324</v>
      </c>
      <c r="F20" s="33"/>
      <c r="G20" s="2" t="s">
        <v>18</v>
      </c>
      <c r="H20" s="3">
        <v>0</v>
      </c>
      <c r="I20" s="3">
        <v>0</v>
      </c>
      <c r="J20" s="4">
        <f t="shared" si="2"/>
        <v>0</v>
      </c>
    </row>
    <row r="21" spans="1:10" ht="30" customHeight="1" thickBot="1">
      <c r="A21" s="32"/>
      <c r="B21" s="9" t="s">
        <v>19</v>
      </c>
      <c r="C21" s="8">
        <v>2</v>
      </c>
      <c r="D21" s="8">
        <v>2</v>
      </c>
      <c r="E21" s="8">
        <f>C21-D21</f>
        <v>0</v>
      </c>
      <c r="F21" s="34"/>
      <c r="G21" s="9" t="s">
        <v>20</v>
      </c>
      <c r="H21" s="8">
        <v>4565</v>
      </c>
      <c r="I21" s="8">
        <v>2410</v>
      </c>
      <c r="J21" s="10">
        <f t="shared" si="2"/>
        <v>2155</v>
      </c>
    </row>
  </sheetData>
  <mergeCells count="10">
    <mergeCell ref="A3:J3"/>
    <mergeCell ref="A2:J2"/>
    <mergeCell ref="A15:A21"/>
    <mergeCell ref="F15:F21"/>
    <mergeCell ref="A4:E4"/>
    <mergeCell ref="F4:J4"/>
    <mergeCell ref="A6:B6"/>
    <mergeCell ref="F6:G6"/>
    <mergeCell ref="A7:A14"/>
    <mergeCell ref="F7:F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Windows XP</cp:lastModifiedBy>
  <cp:lastPrinted>2009-12-29T00:52:19Z</cp:lastPrinted>
  <dcterms:created xsi:type="dcterms:W3CDTF">2008-12-09T04:58:21Z</dcterms:created>
  <dcterms:modified xsi:type="dcterms:W3CDTF">2009-12-29T00:53:25Z</dcterms:modified>
  <cp:category/>
  <cp:version/>
  <cp:contentType/>
  <cp:contentStatus/>
</cp:coreProperties>
</file>