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1760" activeTab="0"/>
  </bookViews>
  <sheets>
    <sheet name="2017년 1차 추경 예산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<sst xmlns="http://schemas.openxmlformats.org/spreadsheetml/2006/main" count="51" uniqueCount="42">
  <si>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예비비</t>
  </si>
  <si>
    <t xml:space="preserve">둔산종합사회복지관                                                                                                                                                                                     </t>
  </si>
  <si>
    <t>(단위:천원)</t>
  </si>
  <si>
    <t>세  입</t>
  </si>
  <si>
    <t>세  출</t>
  </si>
  <si>
    <t>구분</t>
  </si>
  <si>
    <t>관·항</t>
  </si>
  <si>
    <t>증,감(△)</t>
  </si>
  <si>
    <t>총계</t>
  </si>
  <si>
    <t>사            회              복          지         관</t>
  </si>
  <si>
    <t>소계</t>
  </si>
  <si>
    <t>사업수입</t>
  </si>
  <si>
    <t>인건비</t>
  </si>
  <si>
    <t>보조금수입</t>
  </si>
  <si>
    <t>업무추진비</t>
  </si>
  <si>
    <t>운영비</t>
  </si>
  <si>
    <t>전입금</t>
  </si>
  <si>
    <t>재산조성비</t>
  </si>
  <si>
    <t>이월금</t>
  </si>
  <si>
    <t>사업비</t>
  </si>
  <si>
    <t>잡수입</t>
  </si>
  <si>
    <t>후원금수입</t>
  </si>
  <si>
    <t>노       인       복        지     센     터</t>
  </si>
  <si>
    <t>소계</t>
  </si>
  <si>
    <t>노       인       복        지     센     터</t>
  </si>
  <si>
    <t>입소자부담금</t>
  </si>
  <si>
    <t>사무비</t>
  </si>
  <si>
    <t>사업수입</t>
  </si>
  <si>
    <t>재산조성비</t>
  </si>
  <si>
    <t>보조금수입</t>
  </si>
  <si>
    <t>사업비</t>
  </si>
  <si>
    <t>후원금수입</t>
  </si>
  <si>
    <t>잡지출</t>
  </si>
  <si>
    <t>요양급여수입</t>
  </si>
  <si>
    <t>예비비</t>
  </si>
  <si>
    <t>이월금</t>
  </si>
  <si>
    <t>적립금</t>
  </si>
  <si>
    <t>잡수입</t>
  </si>
  <si>
    <t>준비금</t>
  </si>
  <si>
    <t>2017 예산</t>
  </si>
  <si>
    <t>2017 추경</t>
  </si>
  <si>
    <t>2017년도  제1차 세입세출 추경예산 총괄표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</si>
</sst>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name val="한컴바탕"/>
      <family val="1"/>
    </font>
    <font>
      <sz val="11"/>
      <name val="한컴바탕"/>
      <family val="1"/>
    </font>
    <font>
      <sz val="10"/>
      <name val="한컴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1" fontId="22" fillId="0" borderId="18" xfId="48" applyFont="1" applyBorder="1" applyAlignment="1">
      <alignment horizontal="center" vertical="center"/>
    </xf>
    <xf numFmtId="176" fontId="22" fillId="0" borderId="18" xfId="48" applyNumberFormat="1" applyFont="1" applyBorder="1" applyAlignment="1">
      <alignment horizontal="right" vertical="center"/>
    </xf>
    <xf numFmtId="176" fontId="22" fillId="0" borderId="19" xfId="48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41" fontId="22" fillId="0" borderId="21" xfId="48" applyFont="1" applyBorder="1" applyAlignment="1">
      <alignment horizontal="center" vertical="center"/>
    </xf>
    <xf numFmtId="176" fontId="22" fillId="0" borderId="21" xfId="48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176" fontId="22" fillId="0" borderId="22" xfId="48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41" fontId="22" fillId="0" borderId="24" xfId="48" applyFont="1" applyBorder="1" applyAlignment="1">
      <alignment horizontal="center" vertical="center"/>
    </xf>
    <xf numFmtId="176" fontId="22" fillId="0" borderId="24" xfId="48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176" fontId="22" fillId="0" borderId="25" xfId="48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41" fontId="22" fillId="0" borderId="27" xfId="48" applyFont="1" applyBorder="1" applyAlignment="1">
      <alignment horizontal="center" vertical="center"/>
    </xf>
    <xf numFmtId="176" fontId="22" fillId="0" borderId="27" xfId="48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 wrapText="1"/>
    </xf>
    <xf numFmtId="176" fontId="22" fillId="0" borderId="28" xfId="48" applyNumberFormat="1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41" fontId="22" fillId="0" borderId="30" xfId="48" applyFont="1" applyBorder="1" applyAlignment="1">
      <alignment horizontal="center" vertical="center"/>
    </xf>
    <xf numFmtId="176" fontId="22" fillId="0" borderId="30" xfId="48" applyNumberFormat="1" applyFont="1" applyBorder="1" applyAlignment="1">
      <alignment vertical="center"/>
    </xf>
    <xf numFmtId="0" fontId="22" fillId="0" borderId="30" xfId="0" applyFont="1" applyBorder="1" applyAlignment="1">
      <alignment horizontal="center" vertical="center" wrapText="1"/>
    </xf>
    <xf numFmtId="176" fontId="22" fillId="0" borderId="31" xfId="48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C10" sqref="C10"/>
    </sheetView>
  </sheetViews>
  <sheetFormatPr defaultColWidth="8.88671875" defaultRowHeight="13.5"/>
  <cols>
    <col min="1" max="1" width="4.88671875" style="3" customWidth="1"/>
    <col min="2" max="2" width="13.10546875" style="3" customWidth="1"/>
    <col min="3" max="4" width="12.77734375" style="3" customWidth="1"/>
    <col min="5" max="5" width="11.99609375" style="3" customWidth="1"/>
    <col min="6" max="6" width="4.88671875" style="3" customWidth="1"/>
    <col min="7" max="7" width="13.4453125" style="3" customWidth="1"/>
    <col min="8" max="9" width="12.99609375" style="3" customWidth="1"/>
    <col min="10" max="10" width="12.21484375" style="3" customWidth="1"/>
    <col min="11" max="16384" width="8.88671875" style="3" customWidth="1"/>
  </cols>
  <sheetData>
    <row r="2" spans="1:10" ht="38.25" customHeight="1">
      <c r="A2" s="1" t="s">
        <v>41</v>
      </c>
      <c r="B2" s="1"/>
      <c r="C2" s="1"/>
      <c r="D2" s="1"/>
      <c r="E2" s="1"/>
      <c r="F2" s="1"/>
      <c r="G2" s="1"/>
      <c r="H2" s="1"/>
      <c r="I2" s="2"/>
      <c r="J2" s="2"/>
    </row>
    <row r="3" spans="1:10" ht="30" customHeight="1" thickBot="1">
      <c r="A3" s="4" t="s">
        <v>1</v>
      </c>
      <c r="B3" s="5"/>
      <c r="C3" s="5"/>
      <c r="D3" s="5"/>
      <c r="E3" s="5"/>
      <c r="F3" s="5"/>
      <c r="G3" s="5"/>
      <c r="H3" s="5"/>
      <c r="I3" s="6" t="s">
        <v>2</v>
      </c>
      <c r="J3" s="6"/>
    </row>
    <row r="4" spans="1:10" ht="34.5" customHeight="1">
      <c r="A4" s="7" t="s">
        <v>3</v>
      </c>
      <c r="B4" s="8"/>
      <c r="C4" s="8"/>
      <c r="D4" s="8"/>
      <c r="E4" s="8"/>
      <c r="F4" s="8" t="s">
        <v>4</v>
      </c>
      <c r="G4" s="8"/>
      <c r="H4" s="8"/>
      <c r="I4" s="8"/>
      <c r="J4" s="9"/>
    </row>
    <row r="5" spans="1:10" ht="34.5" customHeight="1" thickBot="1">
      <c r="A5" s="10" t="s">
        <v>5</v>
      </c>
      <c r="B5" s="11" t="s">
        <v>6</v>
      </c>
      <c r="C5" s="11" t="s">
        <v>39</v>
      </c>
      <c r="D5" s="11" t="s">
        <v>40</v>
      </c>
      <c r="E5" s="11" t="s">
        <v>7</v>
      </c>
      <c r="F5" s="12" t="s">
        <v>5</v>
      </c>
      <c r="G5" s="11" t="s">
        <v>6</v>
      </c>
      <c r="H5" s="11" t="s">
        <v>39</v>
      </c>
      <c r="I5" s="11" t="s">
        <v>40</v>
      </c>
      <c r="J5" s="13" t="s">
        <v>7</v>
      </c>
    </row>
    <row r="6" spans="1:10" ht="21.75" customHeight="1" thickTop="1">
      <c r="A6" s="14" t="s">
        <v>8</v>
      </c>
      <c r="B6" s="15"/>
      <c r="C6" s="16">
        <f>SUM(C7,C14)</f>
        <v>1224354</v>
      </c>
      <c r="D6" s="16">
        <f>SUM(D7,D14)</f>
        <v>1323116</v>
      </c>
      <c r="E6" s="17">
        <f>SUM(E7,E14)</f>
        <v>98762</v>
      </c>
      <c r="F6" s="15" t="s">
        <v>8</v>
      </c>
      <c r="G6" s="15"/>
      <c r="H6" s="16">
        <f>SUM(H7,H14)</f>
        <v>1224354</v>
      </c>
      <c r="I6" s="16">
        <f>SUM(I7,I14)</f>
        <v>1323116</v>
      </c>
      <c r="J6" s="18">
        <f>SUM(J7,J14)</f>
        <v>98762</v>
      </c>
    </row>
    <row r="7" spans="1:10" ht="21.75" customHeight="1">
      <c r="A7" s="19" t="s">
        <v>9</v>
      </c>
      <c r="B7" s="20" t="s">
        <v>10</v>
      </c>
      <c r="C7" s="21">
        <f>SUM(C8:C13)</f>
        <v>1083993</v>
      </c>
      <c r="D7" s="21">
        <f>SUM(D8:D13)</f>
        <v>1179651</v>
      </c>
      <c r="E7" s="22">
        <f aca="true" t="shared" si="0" ref="E7:E21">D7-C7</f>
        <v>95658</v>
      </c>
      <c r="F7" s="23" t="s">
        <v>9</v>
      </c>
      <c r="G7" s="20" t="s">
        <v>10</v>
      </c>
      <c r="H7" s="21">
        <f>SUM(H8:H13)</f>
        <v>1083993</v>
      </c>
      <c r="I7" s="21">
        <f>SUM(I8:I13)</f>
        <v>1179651</v>
      </c>
      <c r="J7" s="24">
        <f aca="true" t="shared" si="1" ref="J7:J12">I7-H7</f>
        <v>95658</v>
      </c>
    </row>
    <row r="8" spans="1:10" ht="21.75" customHeight="1">
      <c r="A8" s="19"/>
      <c r="B8" s="20" t="s">
        <v>11</v>
      </c>
      <c r="C8" s="21">
        <v>67450</v>
      </c>
      <c r="D8" s="21">
        <v>86980</v>
      </c>
      <c r="E8" s="22">
        <f t="shared" si="0"/>
        <v>19530</v>
      </c>
      <c r="F8" s="23"/>
      <c r="G8" s="20" t="s">
        <v>12</v>
      </c>
      <c r="H8" s="21">
        <v>518369</v>
      </c>
      <c r="I8" s="21">
        <v>554440</v>
      </c>
      <c r="J8" s="24">
        <f t="shared" si="1"/>
        <v>36071</v>
      </c>
    </row>
    <row r="9" spans="1:10" ht="21.75" customHeight="1">
      <c r="A9" s="19"/>
      <c r="B9" s="20" t="s">
        <v>13</v>
      </c>
      <c r="C9" s="21">
        <v>782038</v>
      </c>
      <c r="D9" s="21">
        <v>885865</v>
      </c>
      <c r="E9" s="22">
        <f t="shared" si="0"/>
        <v>103827</v>
      </c>
      <c r="F9" s="23"/>
      <c r="G9" s="20" t="s">
        <v>14</v>
      </c>
      <c r="H9" s="21">
        <v>7800</v>
      </c>
      <c r="I9" s="21">
        <v>7800</v>
      </c>
      <c r="J9" s="24">
        <f t="shared" si="1"/>
        <v>0</v>
      </c>
    </row>
    <row r="10" spans="1:10" ht="21.75" customHeight="1">
      <c r="A10" s="19"/>
      <c r="B10" s="20" t="s">
        <v>21</v>
      </c>
      <c r="C10" s="21">
        <v>160000</v>
      </c>
      <c r="D10" s="21">
        <v>111000</v>
      </c>
      <c r="E10" s="22">
        <f t="shared" si="0"/>
        <v>-49000</v>
      </c>
      <c r="F10" s="23"/>
      <c r="G10" s="20" t="s">
        <v>15</v>
      </c>
      <c r="H10" s="21">
        <v>93115</v>
      </c>
      <c r="I10" s="21">
        <v>93334</v>
      </c>
      <c r="J10" s="24">
        <f t="shared" si="1"/>
        <v>219</v>
      </c>
    </row>
    <row r="11" spans="1:10" ht="21.75" customHeight="1">
      <c r="A11" s="19"/>
      <c r="B11" s="20" t="s">
        <v>16</v>
      </c>
      <c r="C11" s="21">
        <v>25000</v>
      </c>
      <c r="D11" s="21">
        <v>25000</v>
      </c>
      <c r="E11" s="22">
        <f t="shared" si="0"/>
        <v>0</v>
      </c>
      <c r="F11" s="23"/>
      <c r="G11" s="20" t="s">
        <v>17</v>
      </c>
      <c r="H11" s="21">
        <v>48016</v>
      </c>
      <c r="I11" s="21">
        <v>48244</v>
      </c>
      <c r="J11" s="24">
        <f t="shared" si="1"/>
        <v>228</v>
      </c>
    </row>
    <row r="12" spans="1:10" ht="21.75" customHeight="1">
      <c r="A12" s="19"/>
      <c r="B12" s="20" t="s">
        <v>18</v>
      </c>
      <c r="C12" s="21">
        <v>49340</v>
      </c>
      <c r="D12" s="21">
        <v>69951</v>
      </c>
      <c r="E12" s="22">
        <f t="shared" si="0"/>
        <v>20611</v>
      </c>
      <c r="F12" s="23"/>
      <c r="G12" s="20" t="s">
        <v>19</v>
      </c>
      <c r="H12" s="21">
        <v>381320</v>
      </c>
      <c r="I12" s="21">
        <v>428821</v>
      </c>
      <c r="J12" s="24">
        <f t="shared" si="1"/>
        <v>47501</v>
      </c>
    </row>
    <row r="13" spans="1:10" ht="21.75" customHeight="1">
      <c r="A13" s="25"/>
      <c r="B13" s="26" t="s">
        <v>20</v>
      </c>
      <c r="C13" s="27">
        <v>165</v>
      </c>
      <c r="D13" s="27">
        <v>855</v>
      </c>
      <c r="E13" s="28">
        <f t="shared" si="0"/>
        <v>690</v>
      </c>
      <c r="F13" s="29"/>
      <c r="G13" s="26" t="s">
        <v>0</v>
      </c>
      <c r="H13" s="27">
        <v>35373</v>
      </c>
      <c r="I13" s="27">
        <v>47012</v>
      </c>
      <c r="J13" s="30">
        <f>I13-H13</f>
        <v>11639</v>
      </c>
    </row>
    <row r="14" spans="1:10" ht="21.75" customHeight="1">
      <c r="A14" s="31" t="s">
        <v>22</v>
      </c>
      <c r="B14" s="32" t="s">
        <v>23</v>
      </c>
      <c r="C14" s="33">
        <f>SUM(C15:C21)</f>
        <v>140361</v>
      </c>
      <c r="D14" s="33">
        <f>SUM(D15:D21)</f>
        <v>143465</v>
      </c>
      <c r="E14" s="34">
        <f t="shared" si="0"/>
        <v>3104</v>
      </c>
      <c r="F14" s="35" t="s">
        <v>24</v>
      </c>
      <c r="G14" s="32" t="s">
        <v>23</v>
      </c>
      <c r="H14" s="33">
        <f>SUM(H15:H21)</f>
        <v>140361</v>
      </c>
      <c r="I14" s="33">
        <f>SUM(I15:I21)</f>
        <v>143465</v>
      </c>
      <c r="J14" s="36">
        <f aca="true" t="shared" si="2" ref="J14:J20">I14-H14</f>
        <v>3104</v>
      </c>
    </row>
    <row r="15" spans="1:10" ht="21.75" customHeight="1">
      <c r="A15" s="19"/>
      <c r="B15" s="20" t="s">
        <v>25</v>
      </c>
      <c r="C15" s="21">
        <v>20152</v>
      </c>
      <c r="D15" s="21">
        <v>19925</v>
      </c>
      <c r="E15" s="22">
        <f t="shared" si="0"/>
        <v>-227</v>
      </c>
      <c r="F15" s="23"/>
      <c r="G15" s="20" t="s">
        <v>26</v>
      </c>
      <c r="H15" s="21">
        <v>99901</v>
      </c>
      <c r="I15" s="21">
        <v>103225</v>
      </c>
      <c r="J15" s="24">
        <f t="shared" si="2"/>
        <v>3324</v>
      </c>
    </row>
    <row r="16" spans="1:10" ht="21.75" customHeight="1">
      <c r="A16" s="19"/>
      <c r="B16" s="20" t="s">
        <v>27</v>
      </c>
      <c r="C16" s="21">
        <v>6000</v>
      </c>
      <c r="D16" s="21">
        <v>3500</v>
      </c>
      <c r="E16" s="22">
        <f t="shared" si="0"/>
        <v>-2500</v>
      </c>
      <c r="F16" s="23"/>
      <c r="G16" s="20" t="s">
        <v>28</v>
      </c>
      <c r="H16" s="21">
        <v>29322</v>
      </c>
      <c r="I16" s="21">
        <v>28142</v>
      </c>
      <c r="J16" s="24">
        <f t="shared" si="2"/>
        <v>-1180</v>
      </c>
    </row>
    <row r="17" spans="1:10" ht="21.75" customHeight="1">
      <c r="A17" s="19"/>
      <c r="B17" s="20" t="s">
        <v>29</v>
      </c>
      <c r="C17" s="21">
        <v>29990</v>
      </c>
      <c r="D17" s="21">
        <v>29990</v>
      </c>
      <c r="E17" s="22">
        <f t="shared" si="0"/>
        <v>0</v>
      </c>
      <c r="F17" s="23"/>
      <c r="G17" s="20" t="s">
        <v>30</v>
      </c>
      <c r="H17" s="21">
        <v>10940</v>
      </c>
      <c r="I17" s="21">
        <v>10940</v>
      </c>
      <c r="J17" s="24">
        <f t="shared" si="2"/>
        <v>0</v>
      </c>
    </row>
    <row r="18" spans="1:10" ht="21.75" customHeight="1">
      <c r="A18" s="19"/>
      <c r="B18" s="20" t="s">
        <v>31</v>
      </c>
      <c r="C18" s="21">
        <v>7000</v>
      </c>
      <c r="D18" s="21">
        <v>5000</v>
      </c>
      <c r="E18" s="22">
        <f t="shared" si="0"/>
        <v>-2000</v>
      </c>
      <c r="F18" s="23"/>
      <c r="G18" s="20" t="s">
        <v>32</v>
      </c>
      <c r="H18" s="21">
        <v>0</v>
      </c>
      <c r="I18" s="21">
        <v>0</v>
      </c>
      <c r="J18" s="24">
        <f t="shared" si="2"/>
        <v>0</v>
      </c>
    </row>
    <row r="19" spans="1:10" ht="21.75" customHeight="1">
      <c r="A19" s="19"/>
      <c r="B19" s="20" t="s">
        <v>33</v>
      </c>
      <c r="C19" s="21">
        <v>75519</v>
      </c>
      <c r="D19" s="21">
        <v>82658</v>
      </c>
      <c r="E19" s="22">
        <f t="shared" si="0"/>
        <v>7139</v>
      </c>
      <c r="F19" s="23"/>
      <c r="G19" s="20" t="s">
        <v>34</v>
      </c>
      <c r="H19" s="21">
        <v>198</v>
      </c>
      <c r="I19" s="21">
        <v>1158</v>
      </c>
      <c r="J19" s="24">
        <f t="shared" si="2"/>
        <v>960</v>
      </c>
    </row>
    <row r="20" spans="1:10" ht="21.75" customHeight="1">
      <c r="A20" s="25"/>
      <c r="B20" s="26" t="s">
        <v>35</v>
      </c>
      <c r="C20" s="27">
        <v>1697</v>
      </c>
      <c r="D20" s="27">
        <v>1697</v>
      </c>
      <c r="E20" s="22">
        <f t="shared" si="0"/>
        <v>0</v>
      </c>
      <c r="F20" s="29"/>
      <c r="G20" s="26" t="s">
        <v>36</v>
      </c>
      <c r="H20" s="27">
        <v>0</v>
      </c>
      <c r="I20" s="27">
        <v>0</v>
      </c>
      <c r="J20" s="24">
        <f t="shared" si="2"/>
        <v>0</v>
      </c>
    </row>
    <row r="21" spans="1:10" ht="21.75" customHeight="1" thickBot="1">
      <c r="A21" s="37"/>
      <c r="B21" s="38" t="s">
        <v>37</v>
      </c>
      <c r="C21" s="39">
        <v>3</v>
      </c>
      <c r="D21" s="39">
        <v>695</v>
      </c>
      <c r="E21" s="40">
        <f t="shared" si="0"/>
        <v>692</v>
      </c>
      <c r="F21" s="41"/>
      <c r="G21" s="38" t="s">
        <v>38</v>
      </c>
      <c r="H21" s="39">
        <v>0</v>
      </c>
      <c r="I21" s="39">
        <v>0</v>
      </c>
      <c r="J21" s="42">
        <f>I21-H21</f>
        <v>0</v>
      </c>
    </row>
  </sheetData>
  <sheetProtection/>
  <mergeCells count="10">
    <mergeCell ref="A14:A21"/>
    <mergeCell ref="F14:F21"/>
    <mergeCell ref="A7:A13"/>
    <mergeCell ref="F7:F13"/>
    <mergeCell ref="A2:J2"/>
    <mergeCell ref="I3:J3"/>
    <mergeCell ref="A4:E4"/>
    <mergeCell ref="F4:J4"/>
    <mergeCell ref="A6:B6"/>
    <mergeCell ref="F6:G6"/>
  </mergeCells>
  <printOptions/>
  <pageMargins left="0.7480314960629921" right="0.7480314960629921" top="0.7874015748031497" bottom="0.1968503937007874" header="0" footer="0.1968503937007874"/>
  <pageSetup firstPageNumber="2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2017-10-18T09:43:50Z</cp:lastPrinted>
  <dcterms:created xsi:type="dcterms:W3CDTF">2008-12-09T04:58:21Z</dcterms:created>
  <dcterms:modified xsi:type="dcterms:W3CDTF">2020-04-07T08:37:14Z</dcterms:modified>
  <cp:category/>
  <cp:version/>
  <cp:contentType/>
  <cp:contentStatus/>
</cp:coreProperties>
</file>