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150" windowWidth="16050" windowHeight="12645" activeTab="0"/>
  </bookViews>
  <sheets>
    <sheet name="2020년 1차" sheetId="1" r:id="rId1"/>
  </sheets>
  <definedNames>
    <definedName name="_xlnm.Print_Area" localSheetId="0">'2020년 1차'!$A$1:$J$24</definedName>
  </definedNames>
  <calcPr fullCalcOnLoad="1"/>
</workbook>
</file>

<file path=xl/sharedStrings.xml><?xml version="1.0" encoding="utf-8"?>
<sst xmlns="http://schemas.openxmlformats.org/spreadsheetml/2006/main" count="64" uniqueCount="44">
  <si>
    <t>예비비</t>
  </si>
  <si>
    <t xml:space="preserve">둔산종합사회복지관                                                                                                                                                                                     </t>
  </si>
  <si>
    <t>(단위:천원)</t>
  </si>
  <si>
    <t>세  입</t>
  </si>
  <si>
    <t>세  출</t>
  </si>
  <si>
    <t>구분</t>
  </si>
  <si>
    <t>관·항</t>
  </si>
  <si>
    <t>증,감(△)</t>
  </si>
  <si>
    <t>총계</t>
  </si>
  <si>
    <t>사업수입</t>
  </si>
  <si>
    <t>인건비</t>
  </si>
  <si>
    <t>보조금수입</t>
  </si>
  <si>
    <t>업무추진비</t>
  </si>
  <si>
    <t>운영비</t>
  </si>
  <si>
    <t>전입금</t>
  </si>
  <si>
    <t>재산조성비</t>
  </si>
  <si>
    <t>이월금</t>
  </si>
  <si>
    <t>사업비</t>
  </si>
  <si>
    <t>잡수입</t>
  </si>
  <si>
    <t>후원금수입</t>
  </si>
  <si>
    <t>노       인       복        지     센     터</t>
  </si>
  <si>
    <t>노       인       복        지     센     터</t>
  </si>
  <si>
    <t>입소자부담금</t>
  </si>
  <si>
    <t>사업수입</t>
  </si>
  <si>
    <t>보조금수입</t>
  </si>
  <si>
    <t>후원금수입</t>
  </si>
  <si>
    <t>요양급여수입</t>
  </si>
  <si>
    <t>이월금</t>
  </si>
  <si>
    <t>잡수입</t>
  </si>
  <si>
    <t>잡지출</t>
  </si>
  <si>
    <t>사무비</t>
  </si>
  <si>
    <t>재산조성비</t>
  </si>
  <si>
    <t>사업비</t>
  </si>
  <si>
    <t>잡지출</t>
  </si>
  <si>
    <t>예비비</t>
  </si>
  <si>
    <t>적립금</t>
  </si>
  <si>
    <t>준비금</t>
  </si>
  <si>
    <t>사         회        복      지         관</t>
  </si>
  <si>
    <t>2020 예산</t>
  </si>
  <si>
    <t>사     회     복     지     관</t>
  </si>
  <si>
    <t>총계</t>
  </si>
  <si>
    <t>2020 추경</t>
  </si>
  <si>
    <t>2020년도  1차 추경예산 총괄표</t>
  </si>
  <si>
    <t>둔산노인복지센터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</si>
</sst>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바탕"/>
      <family val="1"/>
    </font>
    <font>
      <sz val="11"/>
      <name val="바탕"/>
      <family val="1"/>
    </font>
    <font>
      <sz val="10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14" xfId="48" applyFont="1" applyBorder="1" applyAlignment="1">
      <alignment horizontal="center" vertical="center"/>
    </xf>
    <xf numFmtId="176" fontId="5" fillId="0" borderId="14" xfId="48" applyNumberFormat="1" applyFont="1" applyBorder="1" applyAlignment="1">
      <alignment horizontal="right" vertical="center"/>
    </xf>
    <xf numFmtId="176" fontId="5" fillId="0" borderId="15" xfId="48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1" fontId="5" fillId="0" borderId="16" xfId="48" applyFont="1" applyBorder="1" applyAlignment="1">
      <alignment horizontal="center" vertical="center"/>
    </xf>
    <xf numFmtId="176" fontId="5" fillId="0" borderId="16" xfId="48" applyNumberFormat="1" applyFont="1" applyBorder="1" applyAlignment="1">
      <alignment vertical="center"/>
    </xf>
    <xf numFmtId="176" fontId="5" fillId="0" borderId="17" xfId="48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41" fontId="5" fillId="0" borderId="18" xfId="48" applyFont="1" applyBorder="1" applyAlignment="1">
      <alignment horizontal="center" vertical="center"/>
    </xf>
    <xf numFmtId="176" fontId="5" fillId="0" borderId="18" xfId="48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41" fontId="5" fillId="0" borderId="20" xfId="48" applyFont="1" applyBorder="1" applyAlignment="1">
      <alignment horizontal="center" vertical="center"/>
    </xf>
    <xf numFmtId="176" fontId="5" fillId="0" borderId="20" xfId="48" applyNumberFormat="1" applyFont="1" applyBorder="1" applyAlignment="1">
      <alignment vertical="center"/>
    </xf>
    <xf numFmtId="176" fontId="5" fillId="0" borderId="21" xfId="48" applyNumberFormat="1" applyFont="1" applyBorder="1" applyAlignment="1">
      <alignment vertical="center"/>
    </xf>
    <xf numFmtId="41" fontId="5" fillId="0" borderId="22" xfId="48" applyFont="1" applyBorder="1" applyAlignment="1">
      <alignment horizontal="center" vertical="center"/>
    </xf>
    <xf numFmtId="176" fontId="5" fillId="0" borderId="22" xfId="48" applyNumberFormat="1" applyFont="1" applyBorder="1" applyAlignment="1">
      <alignment vertical="center"/>
    </xf>
    <xf numFmtId="176" fontId="5" fillId="0" borderId="23" xfId="48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1" fontId="5" fillId="0" borderId="0" xfId="48" applyFont="1" applyBorder="1" applyAlignment="1">
      <alignment horizontal="center" vertical="center"/>
    </xf>
    <xf numFmtId="176" fontId="5" fillId="0" borderId="0" xfId="48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C11" sqref="C11"/>
    </sheetView>
  </sheetViews>
  <sheetFormatPr defaultColWidth="8.88671875" defaultRowHeight="13.5"/>
  <cols>
    <col min="1" max="1" width="4.88671875" style="1" customWidth="1"/>
    <col min="2" max="2" width="13.10546875" style="1" customWidth="1"/>
    <col min="3" max="4" width="12.77734375" style="1" customWidth="1"/>
    <col min="5" max="5" width="11.99609375" style="1" customWidth="1"/>
    <col min="6" max="6" width="4.88671875" style="1" customWidth="1"/>
    <col min="7" max="7" width="13.4453125" style="1" customWidth="1"/>
    <col min="8" max="9" width="12.99609375" style="1" customWidth="1"/>
    <col min="10" max="10" width="12.21484375" style="1" customWidth="1"/>
    <col min="11" max="16384" width="8.88671875" style="1" customWidth="1"/>
  </cols>
  <sheetData>
    <row r="1" spans="1:10" ht="30" customHeight="1">
      <c r="A1" s="27" t="s">
        <v>42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19.5" customHeight="1" thickBot="1">
      <c r="A2" s="2" t="s">
        <v>1</v>
      </c>
      <c r="B2" s="3"/>
      <c r="C2" s="3"/>
      <c r="D2" s="3"/>
      <c r="E2" s="3"/>
      <c r="F2" s="3"/>
      <c r="G2" s="3"/>
      <c r="H2" s="3"/>
      <c r="I2" s="29" t="s">
        <v>2</v>
      </c>
      <c r="J2" s="29"/>
    </row>
    <row r="3" spans="1:10" ht="19.5" customHeight="1">
      <c r="A3" s="30" t="s">
        <v>3</v>
      </c>
      <c r="B3" s="31"/>
      <c r="C3" s="31"/>
      <c r="D3" s="31"/>
      <c r="E3" s="31"/>
      <c r="F3" s="31" t="s">
        <v>4</v>
      </c>
      <c r="G3" s="31"/>
      <c r="H3" s="31"/>
      <c r="I3" s="31"/>
      <c r="J3" s="32"/>
    </row>
    <row r="4" spans="1:10" ht="19.5" customHeight="1" thickBot="1">
      <c r="A4" s="4" t="s">
        <v>5</v>
      </c>
      <c r="B4" s="5" t="s">
        <v>6</v>
      </c>
      <c r="C4" s="5" t="s">
        <v>38</v>
      </c>
      <c r="D4" s="5" t="s">
        <v>41</v>
      </c>
      <c r="E4" s="5" t="s">
        <v>7</v>
      </c>
      <c r="F4" s="6" t="s">
        <v>5</v>
      </c>
      <c r="G4" s="5" t="s">
        <v>6</v>
      </c>
      <c r="H4" s="5" t="s">
        <v>38</v>
      </c>
      <c r="I4" s="5" t="s">
        <v>41</v>
      </c>
      <c r="J4" s="7" t="s">
        <v>7</v>
      </c>
    </row>
    <row r="5" spans="1:10" ht="19.5" customHeight="1" thickTop="1">
      <c r="A5" s="33" t="s">
        <v>8</v>
      </c>
      <c r="B5" s="34"/>
      <c r="C5" s="9">
        <f>SUM(C6:C11)</f>
        <v>1725955</v>
      </c>
      <c r="D5" s="9">
        <f>SUM(D6:D11)</f>
        <v>1752475</v>
      </c>
      <c r="E5" s="10">
        <f>SUM(E6:E11)</f>
        <v>26520</v>
      </c>
      <c r="F5" s="34" t="s">
        <v>8</v>
      </c>
      <c r="G5" s="34"/>
      <c r="H5" s="9">
        <f>SUM(H6:H12)</f>
        <v>1725955</v>
      </c>
      <c r="I5" s="9">
        <f>SUM(I6:I12)</f>
        <v>1752475</v>
      </c>
      <c r="J5" s="11">
        <f>SUM(J6:J12)</f>
        <v>26520</v>
      </c>
    </row>
    <row r="6" spans="1:10" ht="19.5" customHeight="1">
      <c r="A6" s="35" t="s">
        <v>37</v>
      </c>
      <c r="B6" s="12" t="s">
        <v>9</v>
      </c>
      <c r="C6" s="13">
        <v>64000</v>
      </c>
      <c r="D6" s="13">
        <v>59100</v>
      </c>
      <c r="E6" s="14">
        <f aca="true" t="shared" si="0" ref="E6:E11">D6-C6</f>
        <v>-4900</v>
      </c>
      <c r="F6" s="38" t="s">
        <v>39</v>
      </c>
      <c r="G6" s="12" t="s">
        <v>10</v>
      </c>
      <c r="H6" s="13">
        <v>597377</v>
      </c>
      <c r="I6" s="13">
        <v>597593</v>
      </c>
      <c r="J6" s="15">
        <f aca="true" t="shared" si="1" ref="J6:J12">I6-H6</f>
        <v>216</v>
      </c>
    </row>
    <row r="7" spans="1:10" ht="19.5" customHeight="1">
      <c r="A7" s="35"/>
      <c r="B7" s="12" t="s">
        <v>11</v>
      </c>
      <c r="C7" s="13">
        <v>1490817</v>
      </c>
      <c r="D7" s="13">
        <v>1494728</v>
      </c>
      <c r="E7" s="14">
        <f t="shared" si="0"/>
        <v>3911</v>
      </c>
      <c r="F7" s="38"/>
      <c r="G7" s="12" t="s">
        <v>12</v>
      </c>
      <c r="H7" s="13">
        <v>6800</v>
      </c>
      <c r="I7" s="13">
        <v>6800</v>
      </c>
      <c r="J7" s="15">
        <f t="shared" si="1"/>
        <v>0</v>
      </c>
    </row>
    <row r="8" spans="1:10" ht="19.5" customHeight="1">
      <c r="A8" s="35"/>
      <c r="B8" s="12" t="s">
        <v>19</v>
      </c>
      <c r="C8" s="13">
        <v>117000</v>
      </c>
      <c r="D8" s="13">
        <v>130646</v>
      </c>
      <c r="E8" s="14">
        <f t="shared" si="0"/>
        <v>13646</v>
      </c>
      <c r="F8" s="38"/>
      <c r="G8" s="12" t="s">
        <v>13</v>
      </c>
      <c r="H8" s="13">
        <v>90460</v>
      </c>
      <c r="I8" s="13">
        <v>90580</v>
      </c>
      <c r="J8" s="15">
        <f t="shared" si="1"/>
        <v>120</v>
      </c>
    </row>
    <row r="9" spans="1:10" ht="19.5" customHeight="1">
      <c r="A9" s="35"/>
      <c r="B9" s="12" t="s">
        <v>14</v>
      </c>
      <c r="C9" s="13">
        <v>20000</v>
      </c>
      <c r="D9" s="13">
        <v>20000</v>
      </c>
      <c r="E9" s="14">
        <f t="shared" si="0"/>
        <v>0</v>
      </c>
      <c r="F9" s="38"/>
      <c r="G9" s="12" t="s">
        <v>15</v>
      </c>
      <c r="H9" s="13">
        <v>32000</v>
      </c>
      <c r="I9" s="13">
        <v>32000</v>
      </c>
      <c r="J9" s="15">
        <f t="shared" si="1"/>
        <v>0</v>
      </c>
    </row>
    <row r="10" spans="1:10" ht="19.5" customHeight="1">
      <c r="A10" s="35"/>
      <c r="B10" s="12" t="s">
        <v>16</v>
      </c>
      <c r="C10" s="13">
        <v>32501</v>
      </c>
      <c r="D10" s="13">
        <v>46359</v>
      </c>
      <c r="E10" s="14">
        <f t="shared" si="0"/>
        <v>13858</v>
      </c>
      <c r="F10" s="38"/>
      <c r="G10" s="12" t="s">
        <v>17</v>
      </c>
      <c r="H10" s="13">
        <v>982127</v>
      </c>
      <c r="I10" s="13">
        <v>1000903</v>
      </c>
      <c r="J10" s="15">
        <f t="shared" si="1"/>
        <v>18776</v>
      </c>
    </row>
    <row r="11" spans="1:10" ht="19.5" customHeight="1">
      <c r="A11" s="36"/>
      <c r="B11" s="16" t="s">
        <v>18</v>
      </c>
      <c r="C11" s="17">
        <v>1637</v>
      </c>
      <c r="D11" s="17">
        <v>1642</v>
      </c>
      <c r="E11" s="18">
        <f t="shared" si="0"/>
        <v>5</v>
      </c>
      <c r="F11" s="39"/>
      <c r="G11" s="16" t="s">
        <v>29</v>
      </c>
      <c r="H11" s="17">
        <v>0</v>
      </c>
      <c r="I11" s="17">
        <v>0</v>
      </c>
      <c r="J11" s="19">
        <f t="shared" si="1"/>
        <v>0</v>
      </c>
    </row>
    <row r="12" spans="1:10" ht="19.5" customHeight="1" thickBot="1">
      <c r="A12" s="37"/>
      <c r="B12" s="20"/>
      <c r="C12" s="21"/>
      <c r="D12" s="21"/>
      <c r="E12" s="22"/>
      <c r="F12" s="40"/>
      <c r="G12" s="20" t="s">
        <v>0</v>
      </c>
      <c r="H12" s="21">
        <v>17191</v>
      </c>
      <c r="I12" s="21">
        <v>24599</v>
      </c>
      <c r="J12" s="23">
        <f t="shared" si="1"/>
        <v>7408</v>
      </c>
    </row>
    <row r="13" spans="1:10" ht="15.75" customHeight="1">
      <c r="A13" s="51"/>
      <c r="B13" s="48"/>
      <c r="C13" s="49"/>
      <c r="D13" s="49"/>
      <c r="E13" s="50"/>
      <c r="F13" s="51"/>
      <c r="G13" s="48"/>
      <c r="H13" s="49"/>
      <c r="I13" s="49"/>
      <c r="J13" s="50"/>
    </row>
    <row r="14" spans="1:10" ht="19.5" customHeight="1" thickBot="1">
      <c r="A14" s="2" t="s">
        <v>43</v>
      </c>
      <c r="B14" s="3"/>
      <c r="C14" s="3"/>
      <c r="D14" s="3"/>
      <c r="E14" s="3"/>
      <c r="F14" s="3"/>
      <c r="G14" s="3"/>
      <c r="H14" s="3"/>
      <c r="I14" s="29" t="s">
        <v>2</v>
      </c>
      <c r="J14" s="29"/>
    </row>
    <row r="15" spans="1:10" ht="19.5" customHeight="1">
      <c r="A15" s="30" t="s">
        <v>3</v>
      </c>
      <c r="B15" s="31"/>
      <c r="C15" s="31"/>
      <c r="D15" s="31"/>
      <c r="E15" s="31"/>
      <c r="F15" s="31" t="s">
        <v>4</v>
      </c>
      <c r="G15" s="31"/>
      <c r="H15" s="31"/>
      <c r="I15" s="31"/>
      <c r="J15" s="32"/>
    </row>
    <row r="16" spans="1:10" ht="19.5" customHeight="1" thickBot="1">
      <c r="A16" s="4" t="s">
        <v>5</v>
      </c>
      <c r="B16" s="5" t="s">
        <v>6</v>
      </c>
      <c r="C16" s="5" t="s">
        <v>38</v>
      </c>
      <c r="D16" s="5" t="s">
        <v>41</v>
      </c>
      <c r="E16" s="5" t="s">
        <v>7</v>
      </c>
      <c r="F16" s="6" t="s">
        <v>5</v>
      </c>
      <c r="G16" s="5" t="s">
        <v>6</v>
      </c>
      <c r="H16" s="5" t="s">
        <v>38</v>
      </c>
      <c r="I16" s="5" t="s">
        <v>41</v>
      </c>
      <c r="J16" s="7" t="s">
        <v>7</v>
      </c>
    </row>
    <row r="17" spans="1:10" ht="19.5" customHeight="1" thickTop="1">
      <c r="A17" s="43" t="s">
        <v>40</v>
      </c>
      <c r="B17" s="44"/>
      <c r="C17" s="24">
        <f>SUM(C18:C24)</f>
        <v>134839</v>
      </c>
      <c r="D17" s="24">
        <f>SUM(D18:D24)</f>
        <v>128113</v>
      </c>
      <c r="E17" s="25">
        <f aca="true" t="shared" si="2" ref="E17:E24">D17-C17</f>
        <v>-6726</v>
      </c>
      <c r="F17" s="47" t="s">
        <v>40</v>
      </c>
      <c r="G17" s="44"/>
      <c r="H17" s="24">
        <f>SUM(H18:H24)</f>
        <v>134839</v>
      </c>
      <c r="I17" s="24">
        <f>SUM(I18:I24)</f>
        <v>128113</v>
      </c>
      <c r="J17" s="26">
        <f aca="true" t="shared" si="3" ref="J17:J23">I17-H17</f>
        <v>-6726</v>
      </c>
    </row>
    <row r="18" spans="1:10" ht="19.5" customHeight="1">
      <c r="A18" s="41" t="s">
        <v>21</v>
      </c>
      <c r="B18" s="8" t="s">
        <v>22</v>
      </c>
      <c r="C18" s="13">
        <v>22896</v>
      </c>
      <c r="D18" s="13">
        <v>20351</v>
      </c>
      <c r="E18" s="14">
        <f t="shared" si="2"/>
        <v>-2545</v>
      </c>
      <c r="F18" s="45" t="s">
        <v>20</v>
      </c>
      <c r="G18" s="8" t="s">
        <v>30</v>
      </c>
      <c r="H18" s="13">
        <v>115364</v>
      </c>
      <c r="I18" s="13">
        <v>114734</v>
      </c>
      <c r="J18" s="15">
        <f t="shared" si="3"/>
        <v>-630</v>
      </c>
    </row>
    <row r="19" spans="1:10" ht="19.5" customHeight="1">
      <c r="A19" s="41"/>
      <c r="B19" s="12" t="s">
        <v>23</v>
      </c>
      <c r="C19" s="13">
        <v>720</v>
      </c>
      <c r="D19" s="13">
        <v>540</v>
      </c>
      <c r="E19" s="14">
        <f t="shared" si="2"/>
        <v>-180</v>
      </c>
      <c r="F19" s="45"/>
      <c r="G19" s="12" t="s">
        <v>31</v>
      </c>
      <c r="H19" s="13">
        <v>3000</v>
      </c>
      <c r="I19" s="13">
        <v>0</v>
      </c>
      <c r="J19" s="15">
        <f t="shared" si="3"/>
        <v>-3000</v>
      </c>
    </row>
    <row r="20" spans="1:10" ht="19.5" customHeight="1">
      <c r="A20" s="41"/>
      <c r="B20" s="12" t="s">
        <v>24</v>
      </c>
      <c r="C20" s="13">
        <v>3600</v>
      </c>
      <c r="D20" s="13">
        <v>3600</v>
      </c>
      <c r="E20" s="14">
        <f t="shared" si="2"/>
        <v>0</v>
      </c>
      <c r="F20" s="45"/>
      <c r="G20" s="12" t="s">
        <v>32</v>
      </c>
      <c r="H20" s="13">
        <v>12510</v>
      </c>
      <c r="I20" s="13">
        <v>12050</v>
      </c>
      <c r="J20" s="15">
        <f t="shared" si="3"/>
        <v>-460</v>
      </c>
    </row>
    <row r="21" spans="1:10" ht="19.5" customHeight="1">
      <c r="A21" s="41"/>
      <c r="B21" s="12" t="s">
        <v>25</v>
      </c>
      <c r="C21" s="13">
        <v>0</v>
      </c>
      <c r="D21" s="13">
        <v>300</v>
      </c>
      <c r="E21" s="14">
        <f t="shared" si="2"/>
        <v>300</v>
      </c>
      <c r="F21" s="45"/>
      <c r="G21" s="12" t="s">
        <v>33</v>
      </c>
      <c r="H21" s="13">
        <v>0</v>
      </c>
      <c r="I21" s="13">
        <v>0</v>
      </c>
      <c r="J21" s="15">
        <f>SUM(I21-H21)</f>
        <v>0</v>
      </c>
    </row>
    <row r="22" spans="1:10" ht="19.5" customHeight="1">
      <c r="A22" s="41"/>
      <c r="B22" s="12" t="s">
        <v>26</v>
      </c>
      <c r="C22" s="13">
        <v>102213</v>
      </c>
      <c r="D22" s="13">
        <v>98768</v>
      </c>
      <c r="E22" s="14">
        <f t="shared" si="2"/>
        <v>-3445</v>
      </c>
      <c r="F22" s="45"/>
      <c r="G22" s="12" t="s">
        <v>34</v>
      </c>
      <c r="H22" s="13">
        <v>3965</v>
      </c>
      <c r="I22" s="13">
        <v>1329</v>
      </c>
      <c r="J22" s="15">
        <f t="shared" si="3"/>
        <v>-2636</v>
      </c>
    </row>
    <row r="23" spans="1:10" ht="19.5" customHeight="1">
      <c r="A23" s="41"/>
      <c r="B23" s="16" t="s">
        <v>27</v>
      </c>
      <c r="C23" s="17">
        <v>3607</v>
      </c>
      <c r="D23" s="17">
        <v>2881</v>
      </c>
      <c r="E23" s="14">
        <f t="shared" si="2"/>
        <v>-726</v>
      </c>
      <c r="F23" s="45"/>
      <c r="G23" s="16" t="s">
        <v>35</v>
      </c>
      <c r="H23" s="17">
        <v>0</v>
      </c>
      <c r="I23" s="17">
        <v>0</v>
      </c>
      <c r="J23" s="15">
        <f t="shared" si="3"/>
        <v>0</v>
      </c>
    </row>
    <row r="24" spans="1:10" ht="19.5" customHeight="1" thickBot="1">
      <c r="A24" s="42"/>
      <c r="B24" s="20" t="s">
        <v>28</v>
      </c>
      <c r="C24" s="21">
        <v>1803</v>
      </c>
      <c r="D24" s="21">
        <v>1673</v>
      </c>
      <c r="E24" s="22">
        <f t="shared" si="2"/>
        <v>-130</v>
      </c>
      <c r="F24" s="46"/>
      <c r="G24" s="20" t="s">
        <v>36</v>
      </c>
      <c r="H24" s="21">
        <v>0</v>
      </c>
      <c r="I24" s="21">
        <v>0</v>
      </c>
      <c r="J24" s="23">
        <f>I24-H24</f>
        <v>0</v>
      </c>
    </row>
    <row r="25" ht="19.5" customHeight="1"/>
    <row r="26" ht="19.5" customHeight="1"/>
  </sheetData>
  <sheetProtection/>
  <mergeCells count="15">
    <mergeCell ref="A6:A12"/>
    <mergeCell ref="F6:F12"/>
    <mergeCell ref="A15:E15"/>
    <mergeCell ref="F15:J15"/>
    <mergeCell ref="A18:A24"/>
    <mergeCell ref="A17:B17"/>
    <mergeCell ref="F18:F24"/>
    <mergeCell ref="F17:G17"/>
    <mergeCell ref="A1:J1"/>
    <mergeCell ref="I2:J2"/>
    <mergeCell ref="A3:E3"/>
    <mergeCell ref="F3:J3"/>
    <mergeCell ref="A5:B5"/>
    <mergeCell ref="F5:G5"/>
    <mergeCell ref="I14:J14"/>
  </mergeCells>
  <printOptions/>
  <pageMargins left="0.7480314960629921" right="0.7480314960629921" top="0.7874015748031497" bottom="0" header="0" footer="0.1968503937007874"/>
  <pageSetup firstPageNumber="2" useFirstPageNumber="1" horizontalDpi="300" verticalDpi="3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2020-06-09T08:59:29Z</cp:lastPrinted>
  <dcterms:created xsi:type="dcterms:W3CDTF">2008-12-09T04:58:21Z</dcterms:created>
  <dcterms:modified xsi:type="dcterms:W3CDTF">2020-06-09T08:59:31Z</dcterms:modified>
  <cp:category/>
  <cp:version/>
  <cp:contentType/>
  <cp:contentStatus/>
</cp:coreProperties>
</file>