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705" windowHeight="12540" activeTab="0"/>
  </bookViews>
  <sheets>
    <sheet name="2016결산총괄요약" sheetId="1" r:id="rId1"/>
  </sheets>
  <definedNames>
    <definedName name="_xlnm.Print_Area" localSheetId="0">'2016결산총괄요약'!$A$1:$J$23</definedName>
  </definedNames>
  <calcPr fullCalcOnLoad="1"/>
</workbook>
</file>

<file path=xl/sharedStrings.xml><?xml version="1.0" encoding="utf-8"?>
<sst xmlns="http://schemas.openxmlformats.org/spreadsheetml/2006/main" count="54" uniqueCount="43">
  <si>
    <t xml:space="preserve">둔산종합사회복지관                                                                                                                                 </t>
  </si>
  <si>
    <t>(단위:천원)</t>
  </si>
  <si>
    <t>세  입</t>
  </si>
  <si>
    <t>세  출</t>
  </si>
  <si>
    <t>구분</t>
  </si>
  <si>
    <t>관·항</t>
  </si>
  <si>
    <t>증,감(△)</t>
  </si>
  <si>
    <t>총계</t>
  </si>
  <si>
    <t>사회복지관</t>
  </si>
  <si>
    <t>소계</t>
  </si>
  <si>
    <t>사업수입</t>
  </si>
  <si>
    <t>인건비</t>
  </si>
  <si>
    <t>보조금수입</t>
  </si>
  <si>
    <t>업무추진비</t>
  </si>
  <si>
    <t>운영비</t>
  </si>
  <si>
    <t>전입금</t>
  </si>
  <si>
    <t>재산조성비</t>
  </si>
  <si>
    <t>이월금</t>
  </si>
  <si>
    <t>사업비</t>
  </si>
  <si>
    <t>잡수입</t>
  </si>
  <si>
    <t>잡지출</t>
  </si>
  <si>
    <t>예비비</t>
  </si>
  <si>
    <t>차기이월금</t>
  </si>
  <si>
    <t>`</t>
  </si>
  <si>
    <t>후원금품</t>
  </si>
  <si>
    <t>노인복지센터</t>
  </si>
  <si>
    <t>소계</t>
  </si>
  <si>
    <t>입소자부담금</t>
  </si>
  <si>
    <t>인건비</t>
  </si>
  <si>
    <t>사업수입</t>
  </si>
  <si>
    <t>업무추진비</t>
  </si>
  <si>
    <t>운영비</t>
  </si>
  <si>
    <t>재산조성비</t>
  </si>
  <si>
    <t>사업비</t>
  </si>
  <si>
    <t>이월금</t>
  </si>
  <si>
    <t>예비비</t>
  </si>
  <si>
    <t>잡수입</t>
  </si>
  <si>
    <t>차기이월금</t>
  </si>
  <si>
    <t>후원금품</t>
  </si>
  <si>
    <t>요양급여</t>
  </si>
  <si>
    <t>2016 예산</t>
  </si>
  <si>
    <t>2016 결산</t>
  </si>
  <si>
    <t>2016년 결산 총괄 개요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</si>
</sst>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42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굴림체"/>
      <family val="3"/>
    </font>
    <font>
      <sz val="11"/>
      <name val="굴림체"/>
      <family val="3"/>
    </font>
    <font>
      <b/>
      <sz val="18"/>
      <name val="굴림체"/>
      <family val="3"/>
    </font>
    <font>
      <b/>
      <sz val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>
        <color indexed="63"/>
      </bottom>
    </border>
    <border>
      <left style="hair"/>
      <right style="medium"/>
      <top style="double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41" fontId="22" fillId="0" borderId="22" xfId="48" applyFont="1" applyBorder="1" applyAlignment="1">
      <alignment horizontal="center" vertical="center"/>
    </xf>
    <xf numFmtId="176" fontId="22" fillId="0" borderId="23" xfId="48" applyNumberFormat="1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176" fontId="22" fillId="0" borderId="25" xfId="48" applyNumberFormat="1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41" fontId="22" fillId="34" borderId="28" xfId="48" applyFont="1" applyFill="1" applyBorder="1" applyAlignment="1">
      <alignment horizontal="center" vertical="center"/>
    </xf>
    <xf numFmtId="176" fontId="22" fillId="34" borderId="29" xfId="48" applyNumberFormat="1" applyFont="1" applyFill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176" fontId="22" fillId="34" borderId="31" xfId="48" applyNumberFormat="1" applyFont="1" applyFill="1" applyBorder="1" applyAlignment="1">
      <alignment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41" fontId="22" fillId="0" borderId="34" xfId="48" applyFont="1" applyBorder="1" applyAlignment="1">
      <alignment horizontal="center" vertical="center"/>
    </xf>
    <xf numFmtId="176" fontId="22" fillId="0" borderId="35" xfId="48" applyNumberFormat="1" applyFont="1" applyBorder="1" applyAlignment="1">
      <alignment vertical="center"/>
    </xf>
    <xf numFmtId="0" fontId="22" fillId="0" borderId="3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176" fontId="22" fillId="0" borderId="37" xfId="48" applyNumberFormat="1" applyFont="1" applyBorder="1" applyAlignment="1">
      <alignment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41" fontId="22" fillId="0" borderId="40" xfId="48" applyFont="1" applyBorder="1" applyAlignment="1">
      <alignment horizontal="center" vertical="center"/>
    </xf>
    <xf numFmtId="176" fontId="22" fillId="0" borderId="41" xfId="48" applyNumberFormat="1" applyFont="1" applyBorder="1" applyAlignment="1">
      <alignment vertical="center"/>
    </xf>
    <xf numFmtId="0" fontId="22" fillId="0" borderId="42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176" fontId="22" fillId="0" borderId="43" xfId="48" applyNumberFormat="1" applyFont="1" applyBorder="1" applyAlignment="1">
      <alignment vertical="center"/>
    </xf>
    <xf numFmtId="0" fontId="22" fillId="34" borderId="44" xfId="0" applyFont="1" applyFill="1" applyBorder="1" applyAlignment="1">
      <alignment horizontal="center" vertical="center"/>
    </xf>
    <xf numFmtId="41" fontId="22" fillId="34" borderId="45" xfId="48" applyFont="1" applyFill="1" applyBorder="1" applyAlignment="1">
      <alignment horizontal="center" vertical="center"/>
    </xf>
    <xf numFmtId="176" fontId="22" fillId="34" borderId="46" xfId="48" applyNumberFormat="1" applyFont="1" applyFill="1" applyBorder="1" applyAlignment="1">
      <alignment vertical="center"/>
    </xf>
    <xf numFmtId="0" fontId="22" fillId="0" borderId="47" xfId="0" applyFont="1" applyBorder="1" applyAlignment="1">
      <alignment horizontal="center" vertical="center"/>
    </xf>
    <xf numFmtId="0" fontId="22" fillId="34" borderId="45" xfId="0" applyFont="1" applyFill="1" applyBorder="1" applyAlignment="1">
      <alignment horizontal="center" vertical="center"/>
    </xf>
    <xf numFmtId="176" fontId="22" fillId="34" borderId="48" xfId="48" applyNumberFormat="1" applyFont="1" applyFill="1" applyBorder="1" applyAlignment="1">
      <alignment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41" fontId="22" fillId="0" borderId="50" xfId="48" applyFont="1" applyBorder="1" applyAlignment="1">
      <alignment horizontal="center" vertical="center"/>
    </xf>
    <xf numFmtId="176" fontId="22" fillId="0" borderId="51" xfId="48" applyNumberFormat="1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176" fontId="22" fillId="0" borderId="53" xfId="48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D6" sqref="D6"/>
    </sheetView>
  </sheetViews>
  <sheetFormatPr defaultColWidth="8.88671875" defaultRowHeight="13.5"/>
  <cols>
    <col min="1" max="1" width="11.6640625" style="2" customWidth="1"/>
    <col min="2" max="2" width="13.4453125" style="2" customWidth="1"/>
    <col min="3" max="4" width="12.77734375" style="2" customWidth="1"/>
    <col min="5" max="5" width="11.77734375" style="2" customWidth="1"/>
    <col min="6" max="6" width="11.6640625" style="2" customWidth="1"/>
    <col min="7" max="7" width="12.6640625" style="2" customWidth="1"/>
    <col min="8" max="9" width="12.77734375" style="2" customWidth="1"/>
    <col min="10" max="10" width="11.77734375" style="2" customWidth="1"/>
    <col min="11" max="16384" width="8.88671875" style="2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5.5" customHeight="1">
      <c r="A2" s="3" t="s">
        <v>42</v>
      </c>
      <c r="B2" s="3"/>
      <c r="C2" s="3"/>
      <c r="D2" s="3"/>
      <c r="E2" s="3"/>
      <c r="F2" s="3"/>
      <c r="G2" s="3"/>
      <c r="H2" s="3"/>
      <c r="I2" s="4"/>
      <c r="J2" s="4"/>
    </row>
    <row r="3" spans="1:10" ht="18.75" customHeight="1" thickBot="1">
      <c r="A3" s="5" t="s">
        <v>0</v>
      </c>
      <c r="B3" s="6"/>
      <c r="C3" s="6"/>
      <c r="D3" s="6"/>
      <c r="E3" s="6"/>
      <c r="F3" s="6"/>
      <c r="G3" s="6"/>
      <c r="H3" s="6"/>
      <c r="I3" s="7" t="s">
        <v>1</v>
      </c>
      <c r="J3" s="7"/>
    </row>
    <row r="4" spans="1:10" ht="21.75" customHeight="1">
      <c r="A4" s="8" t="s">
        <v>2</v>
      </c>
      <c r="B4" s="9"/>
      <c r="C4" s="9"/>
      <c r="D4" s="9"/>
      <c r="E4" s="10"/>
      <c r="F4" s="11" t="s">
        <v>3</v>
      </c>
      <c r="G4" s="9"/>
      <c r="H4" s="9"/>
      <c r="I4" s="9"/>
      <c r="J4" s="12"/>
    </row>
    <row r="5" spans="1:10" ht="21.75" customHeight="1" thickBot="1">
      <c r="A5" s="13" t="s">
        <v>4</v>
      </c>
      <c r="B5" s="14" t="s">
        <v>5</v>
      </c>
      <c r="C5" s="14" t="s">
        <v>40</v>
      </c>
      <c r="D5" s="14" t="s">
        <v>41</v>
      </c>
      <c r="E5" s="15" t="s">
        <v>6</v>
      </c>
      <c r="F5" s="16" t="s">
        <v>4</v>
      </c>
      <c r="G5" s="14" t="s">
        <v>5</v>
      </c>
      <c r="H5" s="14" t="s">
        <v>40</v>
      </c>
      <c r="I5" s="14" t="s">
        <v>41</v>
      </c>
      <c r="J5" s="17" t="s">
        <v>6</v>
      </c>
    </row>
    <row r="6" spans="1:10" ht="21.75" customHeight="1" thickBot="1" thickTop="1">
      <c r="A6" s="18" t="s">
        <v>7</v>
      </c>
      <c r="B6" s="19"/>
      <c r="C6" s="20">
        <f>SUM(C7,C16)</f>
        <v>1233788</v>
      </c>
      <c r="D6" s="20">
        <f>SUM(D7,D16)</f>
        <v>1236114</v>
      </c>
      <c r="E6" s="21">
        <f aca="true" t="shared" si="0" ref="E6:E13">D6-C6</f>
        <v>2326</v>
      </c>
      <c r="F6" s="22" t="s">
        <v>7</v>
      </c>
      <c r="G6" s="19"/>
      <c r="H6" s="20">
        <f>SUM(H7,H16)</f>
        <v>1233788</v>
      </c>
      <c r="I6" s="20">
        <f>SUM(I7,I16)</f>
        <v>1236114</v>
      </c>
      <c r="J6" s="23">
        <f>I6-H6</f>
        <v>2326</v>
      </c>
    </row>
    <row r="7" spans="1:10" ht="21.75" customHeight="1" thickTop="1">
      <c r="A7" s="24" t="s">
        <v>8</v>
      </c>
      <c r="B7" s="25" t="s">
        <v>9</v>
      </c>
      <c r="C7" s="26">
        <f>SUM(C8:C15)</f>
        <v>1124088</v>
      </c>
      <c r="D7" s="26">
        <f>SUM(D8:D15)</f>
        <v>1126414</v>
      </c>
      <c r="E7" s="27">
        <f t="shared" si="0"/>
        <v>2326</v>
      </c>
      <c r="F7" s="28" t="s">
        <v>8</v>
      </c>
      <c r="G7" s="29" t="s">
        <v>9</v>
      </c>
      <c r="H7" s="26">
        <f>SUM(H8:H15)</f>
        <v>1124088</v>
      </c>
      <c r="I7" s="26">
        <f>SUM(I8:I15)</f>
        <v>1126414</v>
      </c>
      <c r="J7" s="30">
        <f aca="true" t="shared" si="1" ref="J7:J15">I7-H7</f>
        <v>2326</v>
      </c>
    </row>
    <row r="8" spans="1:10" ht="21.75" customHeight="1">
      <c r="A8" s="31"/>
      <c r="B8" s="32" t="s">
        <v>10</v>
      </c>
      <c r="C8" s="33">
        <v>69215</v>
      </c>
      <c r="D8" s="33">
        <v>69515</v>
      </c>
      <c r="E8" s="34">
        <f t="shared" si="0"/>
        <v>300</v>
      </c>
      <c r="F8" s="35"/>
      <c r="G8" s="36" t="s">
        <v>11</v>
      </c>
      <c r="H8" s="33">
        <v>502591</v>
      </c>
      <c r="I8" s="33">
        <v>501813</v>
      </c>
      <c r="J8" s="37">
        <f t="shared" si="1"/>
        <v>-778</v>
      </c>
    </row>
    <row r="9" spans="1:10" ht="21.75" customHeight="1">
      <c r="A9" s="31"/>
      <c r="B9" s="32" t="s">
        <v>12</v>
      </c>
      <c r="C9" s="33">
        <v>733546</v>
      </c>
      <c r="D9" s="33">
        <v>733548</v>
      </c>
      <c r="E9" s="34">
        <f t="shared" si="0"/>
        <v>2</v>
      </c>
      <c r="F9" s="35"/>
      <c r="G9" s="36" t="s">
        <v>13</v>
      </c>
      <c r="H9" s="33">
        <v>7800</v>
      </c>
      <c r="I9" s="33">
        <v>2279</v>
      </c>
      <c r="J9" s="37">
        <f t="shared" si="1"/>
        <v>-5521</v>
      </c>
    </row>
    <row r="10" spans="1:10" ht="21.75" customHeight="1">
      <c r="A10" s="31"/>
      <c r="B10" s="32" t="s">
        <v>24</v>
      </c>
      <c r="C10" s="33">
        <v>231820</v>
      </c>
      <c r="D10" s="33">
        <v>233804</v>
      </c>
      <c r="E10" s="34">
        <f t="shared" si="0"/>
        <v>1984</v>
      </c>
      <c r="F10" s="35"/>
      <c r="G10" s="36" t="s">
        <v>14</v>
      </c>
      <c r="H10" s="33">
        <v>87624</v>
      </c>
      <c r="I10" s="33">
        <v>77419</v>
      </c>
      <c r="J10" s="37">
        <f t="shared" si="1"/>
        <v>-10205</v>
      </c>
    </row>
    <row r="11" spans="1:10" ht="21.75" customHeight="1">
      <c r="A11" s="31"/>
      <c r="B11" s="32" t="s">
        <v>15</v>
      </c>
      <c r="C11" s="33">
        <v>25000</v>
      </c>
      <c r="D11" s="33">
        <v>25000</v>
      </c>
      <c r="E11" s="34">
        <f t="shared" si="0"/>
        <v>0</v>
      </c>
      <c r="F11" s="35"/>
      <c r="G11" s="36" t="s">
        <v>16</v>
      </c>
      <c r="H11" s="33">
        <v>86326</v>
      </c>
      <c r="I11" s="33">
        <v>84496</v>
      </c>
      <c r="J11" s="37">
        <f t="shared" si="1"/>
        <v>-1830</v>
      </c>
    </row>
    <row r="12" spans="1:10" ht="21.75" customHeight="1">
      <c r="A12" s="31"/>
      <c r="B12" s="32" t="s">
        <v>17</v>
      </c>
      <c r="C12" s="33">
        <v>64337</v>
      </c>
      <c r="D12" s="33">
        <v>64337</v>
      </c>
      <c r="E12" s="34">
        <f t="shared" si="0"/>
        <v>0</v>
      </c>
      <c r="F12" s="35"/>
      <c r="G12" s="36" t="s">
        <v>18</v>
      </c>
      <c r="H12" s="33">
        <v>390297</v>
      </c>
      <c r="I12" s="33">
        <v>390303</v>
      </c>
      <c r="J12" s="37">
        <f t="shared" si="1"/>
        <v>6</v>
      </c>
    </row>
    <row r="13" spans="1:10" ht="21.75" customHeight="1">
      <c r="A13" s="31"/>
      <c r="B13" s="32" t="s">
        <v>19</v>
      </c>
      <c r="C13" s="33">
        <v>170</v>
      </c>
      <c r="D13" s="33">
        <v>210</v>
      </c>
      <c r="E13" s="34">
        <f t="shared" si="0"/>
        <v>40</v>
      </c>
      <c r="F13" s="35"/>
      <c r="G13" s="36" t="s">
        <v>20</v>
      </c>
      <c r="H13" s="33">
        <v>0</v>
      </c>
      <c r="I13" s="33">
        <v>0</v>
      </c>
      <c r="J13" s="37">
        <f t="shared" si="1"/>
        <v>0</v>
      </c>
    </row>
    <row r="14" spans="1:10" ht="21.75" customHeight="1">
      <c r="A14" s="31"/>
      <c r="B14" s="32"/>
      <c r="C14" s="33"/>
      <c r="D14" s="33"/>
      <c r="E14" s="34"/>
      <c r="F14" s="35"/>
      <c r="G14" s="36" t="s">
        <v>21</v>
      </c>
      <c r="H14" s="33">
        <v>49450</v>
      </c>
      <c r="I14" s="33">
        <v>152</v>
      </c>
      <c r="J14" s="37">
        <f>I14-H14</f>
        <v>-49298</v>
      </c>
    </row>
    <row r="15" spans="1:10" ht="21.75" customHeight="1">
      <c r="A15" s="38"/>
      <c r="B15" s="39"/>
      <c r="C15" s="40"/>
      <c r="D15" s="40"/>
      <c r="E15" s="41"/>
      <c r="F15" s="42"/>
      <c r="G15" s="43" t="s">
        <v>22</v>
      </c>
      <c r="H15" s="40">
        <v>0</v>
      </c>
      <c r="I15" s="40">
        <v>69952</v>
      </c>
      <c r="J15" s="44">
        <f t="shared" si="1"/>
        <v>69952</v>
      </c>
    </row>
    <row r="16" spans="1:10" ht="21.75" customHeight="1">
      <c r="A16" s="31" t="s">
        <v>25</v>
      </c>
      <c r="B16" s="45" t="s">
        <v>26</v>
      </c>
      <c r="C16" s="46">
        <f>SUM(C17:C23)</f>
        <v>109700</v>
      </c>
      <c r="D16" s="46">
        <f>SUM(D17:D23)</f>
        <v>109700</v>
      </c>
      <c r="E16" s="47">
        <f aca="true" t="shared" si="2" ref="E16:E23">D16-C16</f>
        <v>0</v>
      </c>
      <c r="F16" s="48" t="s">
        <v>25</v>
      </c>
      <c r="G16" s="49" t="s">
        <v>26</v>
      </c>
      <c r="H16" s="46">
        <f>SUM(H17:H23)</f>
        <v>109700</v>
      </c>
      <c r="I16" s="46">
        <f>SUM(I17:I23)</f>
        <v>109700</v>
      </c>
      <c r="J16" s="50">
        <f>I16-H16</f>
        <v>0</v>
      </c>
    </row>
    <row r="17" spans="1:10" ht="21.75" customHeight="1">
      <c r="A17" s="31"/>
      <c r="B17" s="32" t="s">
        <v>27</v>
      </c>
      <c r="C17" s="33">
        <v>18659</v>
      </c>
      <c r="D17" s="33">
        <v>18659</v>
      </c>
      <c r="E17" s="34">
        <f t="shared" si="2"/>
        <v>0</v>
      </c>
      <c r="F17" s="35"/>
      <c r="G17" s="36" t="s">
        <v>28</v>
      </c>
      <c r="H17" s="33">
        <v>89836</v>
      </c>
      <c r="I17" s="33">
        <v>89836</v>
      </c>
      <c r="J17" s="37">
        <f>I17-H17</f>
        <v>0</v>
      </c>
    </row>
    <row r="18" spans="1:10" ht="21.75" customHeight="1">
      <c r="A18" s="31"/>
      <c r="B18" s="32" t="s">
        <v>29</v>
      </c>
      <c r="C18" s="33">
        <v>5060</v>
      </c>
      <c r="D18" s="33">
        <v>5060</v>
      </c>
      <c r="E18" s="34">
        <f t="shared" si="2"/>
        <v>0</v>
      </c>
      <c r="F18" s="35"/>
      <c r="G18" s="36" t="s">
        <v>30</v>
      </c>
      <c r="H18" s="33">
        <v>340</v>
      </c>
      <c r="I18" s="33">
        <v>340</v>
      </c>
      <c r="J18" s="37">
        <f aca="true" t="shared" si="3" ref="J18:J23">I18-H18</f>
        <v>0</v>
      </c>
    </row>
    <row r="19" spans="1:10" ht="21.75" customHeight="1">
      <c r="A19" s="31"/>
      <c r="B19" s="32" t="s">
        <v>12</v>
      </c>
      <c r="C19" s="33">
        <v>3600</v>
      </c>
      <c r="D19" s="33">
        <v>3600</v>
      </c>
      <c r="E19" s="34">
        <f t="shared" si="2"/>
        <v>0</v>
      </c>
      <c r="F19" s="35"/>
      <c r="G19" s="36" t="s">
        <v>31</v>
      </c>
      <c r="H19" s="33">
        <v>5297</v>
      </c>
      <c r="I19" s="33">
        <v>5297</v>
      </c>
      <c r="J19" s="37">
        <f t="shared" si="3"/>
        <v>0</v>
      </c>
    </row>
    <row r="20" spans="1:10" ht="21.75" customHeight="1">
      <c r="A20" s="31"/>
      <c r="B20" s="32" t="s">
        <v>38</v>
      </c>
      <c r="C20" s="33">
        <v>2686</v>
      </c>
      <c r="D20" s="33">
        <v>2686</v>
      </c>
      <c r="E20" s="34">
        <f t="shared" si="2"/>
        <v>0</v>
      </c>
      <c r="F20" s="35"/>
      <c r="G20" s="36" t="s">
        <v>32</v>
      </c>
      <c r="H20" s="33">
        <v>0</v>
      </c>
      <c r="I20" s="33">
        <v>0</v>
      </c>
      <c r="J20" s="37">
        <f t="shared" si="3"/>
        <v>0</v>
      </c>
    </row>
    <row r="21" spans="1:10" ht="21.75" customHeight="1">
      <c r="A21" s="31"/>
      <c r="B21" s="32" t="s">
        <v>39</v>
      </c>
      <c r="C21" s="33">
        <v>79476</v>
      </c>
      <c r="D21" s="33">
        <v>79476</v>
      </c>
      <c r="E21" s="34">
        <f t="shared" si="2"/>
        <v>0</v>
      </c>
      <c r="F21" s="35"/>
      <c r="G21" s="36" t="s">
        <v>33</v>
      </c>
      <c r="H21" s="33">
        <v>12530</v>
      </c>
      <c r="I21" s="33">
        <v>12530</v>
      </c>
      <c r="J21" s="37">
        <f t="shared" si="3"/>
        <v>0</v>
      </c>
    </row>
    <row r="22" spans="1:10" ht="21.75" customHeight="1">
      <c r="A22" s="31"/>
      <c r="B22" s="32" t="s">
        <v>34</v>
      </c>
      <c r="C22" s="33">
        <v>216</v>
      </c>
      <c r="D22" s="33">
        <v>216</v>
      </c>
      <c r="E22" s="34">
        <f t="shared" si="2"/>
        <v>0</v>
      </c>
      <c r="F22" s="35"/>
      <c r="G22" s="36" t="s">
        <v>35</v>
      </c>
      <c r="H22" s="33">
        <v>1697</v>
      </c>
      <c r="I22" s="33">
        <v>0</v>
      </c>
      <c r="J22" s="37">
        <f t="shared" si="3"/>
        <v>-1697</v>
      </c>
    </row>
    <row r="23" spans="1:10" ht="21.75" customHeight="1" thickBot="1">
      <c r="A23" s="51"/>
      <c r="B23" s="52" t="s">
        <v>36</v>
      </c>
      <c r="C23" s="53">
        <v>3</v>
      </c>
      <c r="D23" s="53">
        <v>3</v>
      </c>
      <c r="E23" s="54">
        <f t="shared" si="2"/>
        <v>0</v>
      </c>
      <c r="F23" s="55"/>
      <c r="G23" s="52" t="s">
        <v>37</v>
      </c>
      <c r="H23" s="53">
        <v>0</v>
      </c>
      <c r="I23" s="53">
        <v>1697</v>
      </c>
      <c r="J23" s="56">
        <f t="shared" si="3"/>
        <v>1697</v>
      </c>
    </row>
    <row r="25" spans="2:5" ht="13.5">
      <c r="B25" s="57"/>
      <c r="C25" s="57"/>
      <c r="D25" s="57"/>
      <c r="E25" s="57"/>
    </row>
    <row r="26" spans="1:10" ht="13.5">
      <c r="A26" s="57"/>
      <c r="F26" s="57"/>
      <c r="G26" s="57"/>
      <c r="H26" s="57"/>
      <c r="I26" s="57"/>
      <c r="J26" s="57"/>
    </row>
    <row r="28" ht="13.5">
      <c r="D28" s="2" t="s">
        <v>23</v>
      </c>
    </row>
  </sheetData>
  <sheetProtection/>
  <mergeCells count="8">
    <mergeCell ref="A1:J1"/>
    <mergeCell ref="I3:J3"/>
    <mergeCell ref="A3:H3"/>
    <mergeCell ref="A2:J2"/>
    <mergeCell ref="A6:B6"/>
    <mergeCell ref="F6:G6"/>
    <mergeCell ref="A4:E4"/>
    <mergeCell ref="F4:J4"/>
  </mergeCells>
  <printOptions/>
  <pageMargins left="0.28" right="0.14" top="0.7874015748031497" bottom="0.3937007874015748" header="0" footer="0"/>
  <pageSetup firstPageNumber="1" useFirstPageNumber="1" horizontalDpi="600" verticalDpi="6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user</cp:lastModifiedBy>
  <cp:lastPrinted>2017-02-09T11:12:15Z</cp:lastPrinted>
  <dcterms:created xsi:type="dcterms:W3CDTF">2008-12-09T04:58:21Z</dcterms:created>
  <dcterms:modified xsi:type="dcterms:W3CDTF">2020-06-23T07:54:32Z</dcterms:modified>
  <cp:category/>
  <cp:version/>
  <cp:contentType/>
  <cp:contentStatus/>
</cp:coreProperties>
</file>