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2010결산총괄요약" sheetId="1" r:id="rId1"/>
  </sheets>
  <definedNames>
    <definedName name="_xlnm.Print_Area" localSheetId="0">'2010결산총괄요약'!$A$1:$J$22</definedName>
  </definedNames>
  <calcPr fullCalcOnLoad="1"/>
</workbook>
</file>

<file path=xl/sharedStrings.xml><?xml version="1.0" encoding="utf-8"?>
<sst xmlns="http://schemas.openxmlformats.org/spreadsheetml/2006/main" count="51" uniqueCount="29">
  <si>
    <t>관·항</t>
  </si>
  <si>
    <t>증,감(△)</t>
  </si>
  <si>
    <t>총계</t>
  </si>
  <si>
    <t>사업수입</t>
  </si>
  <si>
    <t>인건비</t>
  </si>
  <si>
    <t>업무추진비</t>
  </si>
  <si>
    <t>후원금</t>
  </si>
  <si>
    <t>운영비</t>
  </si>
  <si>
    <t>전입금</t>
  </si>
  <si>
    <t>사업비</t>
  </si>
  <si>
    <t>이월금</t>
  </si>
  <si>
    <t>잡지출</t>
  </si>
  <si>
    <t>잡수입</t>
  </si>
  <si>
    <t>예비비</t>
  </si>
  <si>
    <t>구분</t>
  </si>
  <si>
    <t>소계</t>
  </si>
  <si>
    <t>보조금수입</t>
  </si>
  <si>
    <t>재산조성비</t>
  </si>
  <si>
    <t>`</t>
  </si>
  <si>
    <t xml:space="preserve">둔산종합사회복지관                                                                                                                                 </t>
  </si>
  <si>
    <t>2010 예산</t>
  </si>
  <si>
    <t>2010 결산</t>
  </si>
  <si>
    <t>사회복지관</t>
  </si>
  <si>
    <t>노인복지센터</t>
  </si>
  <si>
    <t>세  입</t>
  </si>
  <si>
    <t>세  출</t>
  </si>
  <si>
    <t>(단위:천원)</t>
  </si>
  <si>
    <t>차기이월금</t>
  </si>
  <si>
    <t>2010년 결산 총괄표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</si>
</sst>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휴먼엑스포"/>
      <family val="1"/>
    </font>
    <font>
      <b/>
      <sz val="10"/>
      <name val="한컴바탕"/>
      <family val="1"/>
    </font>
    <font>
      <sz val="11"/>
      <name val="한컴바탕"/>
      <family val="1"/>
    </font>
    <font>
      <b/>
      <sz val="18"/>
      <name val="한컴바탕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1" fontId="6" fillId="0" borderId="6" xfId="17" applyFont="1" applyBorder="1" applyAlignment="1">
      <alignment horizontal="center" vertical="center"/>
    </xf>
    <xf numFmtId="176" fontId="6" fillId="0" borderId="7" xfId="17" applyNumberFormat="1" applyFont="1" applyBorder="1" applyAlignment="1">
      <alignment vertical="center"/>
    </xf>
    <xf numFmtId="176" fontId="6" fillId="0" borderId="8" xfId="17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12" xfId="17" applyFont="1" applyBorder="1" applyAlignment="1">
      <alignment horizontal="center" vertical="center"/>
    </xf>
    <xf numFmtId="176" fontId="6" fillId="0" borderId="13" xfId="17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6" fontId="6" fillId="0" borderId="14" xfId="17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1" fontId="6" fillId="0" borderId="17" xfId="17" applyFont="1" applyBorder="1" applyAlignment="1">
      <alignment horizontal="center" vertical="center"/>
    </xf>
    <xf numFmtId="176" fontId="6" fillId="0" borderId="18" xfId="17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6" fillId="0" borderId="19" xfId="17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2" xfId="17" applyFont="1" applyBorder="1" applyAlignment="1">
      <alignment horizontal="center" vertical="center"/>
    </xf>
    <xf numFmtId="176" fontId="6" fillId="0" borderId="23" xfId="17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76" fontId="6" fillId="0" borderId="24" xfId="17" applyNumberFormat="1" applyFont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41" fontId="6" fillId="3" borderId="26" xfId="17" applyFont="1" applyFill="1" applyBorder="1" applyAlignment="1">
      <alignment horizontal="center" vertical="center"/>
    </xf>
    <xf numFmtId="176" fontId="6" fillId="3" borderId="27" xfId="17" applyNumberFormat="1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41" fontId="6" fillId="3" borderId="29" xfId="17" applyFont="1" applyFill="1" applyBorder="1" applyAlignment="1">
      <alignment horizontal="center" vertical="center"/>
    </xf>
    <xf numFmtId="176" fontId="6" fillId="3" borderId="30" xfId="17" applyNumberFormat="1" applyFont="1" applyFill="1" applyBorder="1" applyAlignment="1">
      <alignment vertical="center"/>
    </xf>
    <xf numFmtId="176" fontId="6" fillId="3" borderId="31" xfId="17" applyNumberFormat="1" applyFont="1" applyFill="1" applyBorder="1" applyAlignment="1">
      <alignment vertical="center"/>
    </xf>
    <xf numFmtId="176" fontId="6" fillId="3" borderId="32" xfId="17" applyNumberFormat="1" applyFon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27" sqref="E27"/>
    </sheetView>
  </sheetViews>
  <sheetFormatPr defaultColWidth="8.88671875" defaultRowHeight="13.5"/>
  <cols>
    <col min="1" max="1" width="11.6640625" style="0" customWidth="1"/>
    <col min="2" max="2" width="14.88671875" style="0" customWidth="1"/>
    <col min="3" max="4" width="11.6640625" style="0" customWidth="1"/>
    <col min="5" max="5" width="10.4453125" style="0" customWidth="1"/>
    <col min="6" max="6" width="11.6640625" style="0" customWidth="1"/>
    <col min="7" max="7" width="10.99609375" style="0" customWidth="1"/>
    <col min="8" max="9" width="11.4453125" style="0" customWidth="1"/>
    <col min="10" max="10" width="10.5546875" style="0" customWidth="1"/>
  </cols>
  <sheetData>
    <row r="1" spans="1:10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27.75" customHeight="1">
      <c r="A2" s="56" t="s">
        <v>28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8.75" customHeight="1" thickBot="1">
      <c r="A3" s="54" t="s">
        <v>19</v>
      </c>
      <c r="B3" s="55"/>
      <c r="C3" s="55"/>
      <c r="D3" s="55"/>
      <c r="E3" s="55"/>
      <c r="F3" s="55"/>
      <c r="G3" s="55"/>
      <c r="H3" s="55"/>
      <c r="I3" s="53" t="s">
        <v>26</v>
      </c>
      <c r="J3" s="53"/>
    </row>
    <row r="4" spans="1:10" ht="24" customHeight="1">
      <c r="A4" s="47" t="s">
        <v>24</v>
      </c>
      <c r="B4" s="48"/>
      <c r="C4" s="48"/>
      <c r="D4" s="48"/>
      <c r="E4" s="49"/>
      <c r="F4" s="50" t="s">
        <v>25</v>
      </c>
      <c r="G4" s="48"/>
      <c r="H4" s="48"/>
      <c r="I4" s="48"/>
      <c r="J4" s="51"/>
    </row>
    <row r="5" spans="1:10" ht="26.25" customHeight="1" thickBot="1">
      <c r="A5" s="2" t="s">
        <v>14</v>
      </c>
      <c r="B5" s="3" t="s">
        <v>0</v>
      </c>
      <c r="C5" s="3" t="s">
        <v>20</v>
      </c>
      <c r="D5" s="3" t="s">
        <v>21</v>
      </c>
      <c r="E5" s="6" t="s">
        <v>1</v>
      </c>
      <c r="F5" s="5" t="s">
        <v>14</v>
      </c>
      <c r="G5" s="3" t="s">
        <v>0</v>
      </c>
      <c r="H5" s="3" t="s">
        <v>20</v>
      </c>
      <c r="I5" s="3" t="s">
        <v>21</v>
      </c>
      <c r="J5" s="4" t="s">
        <v>1</v>
      </c>
    </row>
    <row r="6" spans="1:10" ht="27.75" customHeight="1" thickBot="1" thickTop="1">
      <c r="A6" s="44" t="s">
        <v>2</v>
      </c>
      <c r="B6" s="45"/>
      <c r="C6" s="7">
        <f>SUM(C7,C16)</f>
        <v>784625</v>
      </c>
      <c r="D6" s="7">
        <f>SUM(D7,D16)</f>
        <v>785378</v>
      </c>
      <c r="E6" s="8">
        <f>D6-C6</f>
        <v>753</v>
      </c>
      <c r="F6" s="46" t="s">
        <v>2</v>
      </c>
      <c r="G6" s="45"/>
      <c r="H6" s="7">
        <f>SUM(H7,H16)</f>
        <v>784625</v>
      </c>
      <c r="I6" s="7">
        <f>SUM(I7,I16)</f>
        <v>785378</v>
      </c>
      <c r="J6" s="9">
        <f>I6-H6</f>
        <v>753</v>
      </c>
    </row>
    <row r="7" spans="1:10" ht="23.25" customHeight="1" thickTop="1">
      <c r="A7" s="10" t="s">
        <v>22</v>
      </c>
      <c r="B7" s="29" t="s">
        <v>15</v>
      </c>
      <c r="C7" s="30">
        <f>SUM(C8:C15)</f>
        <v>691231</v>
      </c>
      <c r="D7" s="30">
        <f>SUM(D8:D15)</f>
        <v>692144</v>
      </c>
      <c r="E7" s="31">
        <f aca="true" t="shared" si="0" ref="E7:E20">D7-C7</f>
        <v>913</v>
      </c>
      <c r="F7" s="39" t="s">
        <v>22</v>
      </c>
      <c r="G7" s="37" t="s">
        <v>15</v>
      </c>
      <c r="H7" s="30">
        <f>SUM(H8:H15)</f>
        <v>691231</v>
      </c>
      <c r="I7" s="30">
        <f>SUM(I8:I15)</f>
        <v>692144</v>
      </c>
      <c r="J7" s="35">
        <f aca="true" t="shared" si="1" ref="J7:J17">I7-H7</f>
        <v>913</v>
      </c>
    </row>
    <row r="8" spans="1:10" ht="21" customHeight="1">
      <c r="A8" s="11"/>
      <c r="B8" s="12" t="s">
        <v>3</v>
      </c>
      <c r="C8" s="13">
        <v>25295</v>
      </c>
      <c r="D8" s="13">
        <v>23955</v>
      </c>
      <c r="E8" s="14">
        <f t="shared" si="0"/>
        <v>-1340</v>
      </c>
      <c r="F8" s="40"/>
      <c r="G8" s="15" t="s">
        <v>4</v>
      </c>
      <c r="H8" s="13">
        <v>301248</v>
      </c>
      <c r="I8" s="13">
        <v>296444</v>
      </c>
      <c r="J8" s="16">
        <f t="shared" si="1"/>
        <v>-4804</v>
      </c>
    </row>
    <row r="9" spans="1:10" ht="21" customHeight="1">
      <c r="A9" s="11"/>
      <c r="B9" s="12" t="s">
        <v>16</v>
      </c>
      <c r="C9" s="13">
        <v>508323</v>
      </c>
      <c r="D9" s="13">
        <v>508346</v>
      </c>
      <c r="E9" s="14">
        <f t="shared" si="0"/>
        <v>23</v>
      </c>
      <c r="F9" s="40"/>
      <c r="G9" s="15" t="s">
        <v>5</v>
      </c>
      <c r="H9" s="13">
        <v>11600</v>
      </c>
      <c r="I9" s="13">
        <v>5283</v>
      </c>
      <c r="J9" s="16">
        <f t="shared" si="1"/>
        <v>-6317</v>
      </c>
    </row>
    <row r="10" spans="1:10" ht="21" customHeight="1">
      <c r="A10" s="11"/>
      <c r="B10" s="12" t="s">
        <v>6</v>
      </c>
      <c r="C10" s="13">
        <v>102513</v>
      </c>
      <c r="D10" s="13">
        <v>104656</v>
      </c>
      <c r="E10" s="14">
        <f t="shared" si="0"/>
        <v>2143</v>
      </c>
      <c r="F10" s="40"/>
      <c r="G10" s="15" t="s">
        <v>7</v>
      </c>
      <c r="H10" s="13">
        <v>73108</v>
      </c>
      <c r="I10" s="13">
        <v>67872</v>
      </c>
      <c r="J10" s="16">
        <f t="shared" si="1"/>
        <v>-5236</v>
      </c>
    </row>
    <row r="11" spans="1:10" ht="21" customHeight="1">
      <c r="A11" s="11"/>
      <c r="B11" s="12" t="s">
        <v>8</v>
      </c>
      <c r="C11" s="13">
        <v>41000</v>
      </c>
      <c r="D11" s="13">
        <v>41000</v>
      </c>
      <c r="E11" s="14">
        <f>D11-C11</f>
        <v>0</v>
      </c>
      <c r="F11" s="40"/>
      <c r="G11" s="15" t="s">
        <v>17</v>
      </c>
      <c r="H11" s="13">
        <v>8600</v>
      </c>
      <c r="I11" s="13">
        <v>6889</v>
      </c>
      <c r="J11" s="16">
        <f t="shared" si="1"/>
        <v>-1711</v>
      </c>
    </row>
    <row r="12" spans="1:10" ht="21" customHeight="1">
      <c r="A12" s="11"/>
      <c r="B12" s="12" t="s">
        <v>10</v>
      </c>
      <c r="C12" s="13">
        <v>13805</v>
      </c>
      <c r="D12" s="13">
        <v>13805</v>
      </c>
      <c r="E12" s="14">
        <f>D12-C12</f>
        <v>0</v>
      </c>
      <c r="F12" s="40"/>
      <c r="G12" s="15" t="s">
        <v>9</v>
      </c>
      <c r="H12" s="13">
        <v>255118</v>
      </c>
      <c r="I12" s="13">
        <v>254834</v>
      </c>
      <c r="J12" s="16">
        <f t="shared" si="1"/>
        <v>-284</v>
      </c>
    </row>
    <row r="13" spans="1:10" ht="21" customHeight="1">
      <c r="A13" s="11"/>
      <c r="B13" s="12" t="s">
        <v>12</v>
      </c>
      <c r="C13" s="13">
        <v>295</v>
      </c>
      <c r="D13" s="13">
        <v>382</v>
      </c>
      <c r="E13" s="14">
        <f>D13-C13</f>
        <v>87</v>
      </c>
      <c r="F13" s="40"/>
      <c r="G13" s="15" t="s">
        <v>11</v>
      </c>
      <c r="H13" s="13">
        <v>65</v>
      </c>
      <c r="I13" s="13">
        <v>46</v>
      </c>
      <c r="J13" s="16">
        <f t="shared" si="1"/>
        <v>-19</v>
      </c>
    </row>
    <row r="14" spans="1:10" ht="21" customHeight="1">
      <c r="A14" s="11"/>
      <c r="B14" s="12"/>
      <c r="C14" s="13"/>
      <c r="D14" s="13"/>
      <c r="E14" s="14"/>
      <c r="F14" s="40"/>
      <c r="G14" s="15" t="s">
        <v>13</v>
      </c>
      <c r="H14" s="13">
        <v>41492</v>
      </c>
      <c r="I14" s="13">
        <v>0</v>
      </c>
      <c r="J14" s="16">
        <f>I14-H14</f>
        <v>-41492</v>
      </c>
    </row>
    <row r="15" spans="1:10" ht="21" customHeight="1">
      <c r="A15" s="17"/>
      <c r="B15" s="18"/>
      <c r="C15" s="19"/>
      <c r="D15" s="19"/>
      <c r="E15" s="20"/>
      <c r="F15" s="41"/>
      <c r="G15" s="21" t="s">
        <v>27</v>
      </c>
      <c r="H15" s="19">
        <v>0</v>
      </c>
      <c r="I15" s="19">
        <v>60776</v>
      </c>
      <c r="J15" s="22">
        <f t="shared" si="1"/>
        <v>60776</v>
      </c>
    </row>
    <row r="16" spans="1:10" ht="23.25" customHeight="1">
      <c r="A16" s="11" t="s">
        <v>23</v>
      </c>
      <c r="B16" s="32" t="s">
        <v>15</v>
      </c>
      <c r="C16" s="33">
        <f>SUM(C17:C22)</f>
        <v>93394</v>
      </c>
      <c r="D16" s="33">
        <f>SUM(D17:D22)</f>
        <v>93234</v>
      </c>
      <c r="E16" s="34">
        <f>D16-C16</f>
        <v>-160</v>
      </c>
      <c r="F16" s="42" t="s">
        <v>23</v>
      </c>
      <c r="G16" s="38" t="s">
        <v>15</v>
      </c>
      <c r="H16" s="33">
        <f>SUM(H17:H22)</f>
        <v>93394</v>
      </c>
      <c r="I16" s="33">
        <f>SUM(I17:I22)</f>
        <v>93234</v>
      </c>
      <c r="J16" s="36">
        <f t="shared" si="1"/>
        <v>-160</v>
      </c>
    </row>
    <row r="17" spans="1:10" ht="21" customHeight="1">
      <c r="A17" s="11"/>
      <c r="B17" s="12" t="s">
        <v>3</v>
      </c>
      <c r="C17" s="13">
        <v>79208</v>
      </c>
      <c r="D17" s="13">
        <v>79309</v>
      </c>
      <c r="E17" s="14">
        <f t="shared" si="0"/>
        <v>101</v>
      </c>
      <c r="F17" s="40"/>
      <c r="G17" s="15" t="s">
        <v>4</v>
      </c>
      <c r="H17" s="13">
        <v>68634</v>
      </c>
      <c r="I17" s="13">
        <v>68382</v>
      </c>
      <c r="J17" s="16">
        <f t="shared" si="1"/>
        <v>-252</v>
      </c>
    </row>
    <row r="18" spans="1:10" ht="21" customHeight="1">
      <c r="A18" s="11"/>
      <c r="B18" s="12" t="s">
        <v>16</v>
      </c>
      <c r="C18" s="13">
        <v>3600</v>
      </c>
      <c r="D18" s="13">
        <v>3335</v>
      </c>
      <c r="E18" s="14">
        <f t="shared" si="0"/>
        <v>-265</v>
      </c>
      <c r="F18" s="40"/>
      <c r="G18" s="15" t="s">
        <v>7</v>
      </c>
      <c r="H18" s="13">
        <v>12605</v>
      </c>
      <c r="I18" s="13">
        <v>12507</v>
      </c>
      <c r="J18" s="16">
        <f>I18-H18</f>
        <v>-98</v>
      </c>
    </row>
    <row r="19" spans="1:10" ht="21" customHeight="1">
      <c r="A19" s="11"/>
      <c r="B19" s="12" t="s">
        <v>6</v>
      </c>
      <c r="C19" s="13">
        <v>0</v>
      </c>
      <c r="D19" s="13">
        <v>0</v>
      </c>
      <c r="E19" s="14">
        <f t="shared" si="0"/>
        <v>0</v>
      </c>
      <c r="F19" s="40"/>
      <c r="G19" s="15" t="s">
        <v>17</v>
      </c>
      <c r="H19" s="13">
        <v>297</v>
      </c>
      <c r="I19" s="13">
        <v>297</v>
      </c>
      <c r="J19" s="16">
        <f>I19-H19</f>
        <v>0</v>
      </c>
    </row>
    <row r="20" spans="1:10" ht="21" customHeight="1">
      <c r="A20" s="11"/>
      <c r="B20" s="12" t="s">
        <v>10</v>
      </c>
      <c r="C20" s="13">
        <v>10581</v>
      </c>
      <c r="D20" s="13">
        <v>10581</v>
      </c>
      <c r="E20" s="14">
        <f t="shared" si="0"/>
        <v>0</v>
      </c>
      <c r="F20" s="40"/>
      <c r="G20" s="15" t="s">
        <v>9</v>
      </c>
      <c r="H20" s="13">
        <v>8893</v>
      </c>
      <c r="I20" s="13">
        <v>8893</v>
      </c>
      <c r="J20" s="16">
        <f>I20-H20</f>
        <v>0</v>
      </c>
    </row>
    <row r="21" spans="1:10" ht="21" customHeight="1">
      <c r="A21" s="11"/>
      <c r="B21" s="12" t="s">
        <v>12</v>
      </c>
      <c r="C21" s="13">
        <v>5</v>
      </c>
      <c r="D21" s="13">
        <v>9</v>
      </c>
      <c r="E21" s="14">
        <f>D21-C21</f>
        <v>4</v>
      </c>
      <c r="F21" s="40"/>
      <c r="G21" s="15" t="s">
        <v>13</v>
      </c>
      <c r="H21" s="13">
        <v>2965</v>
      </c>
      <c r="I21" s="13">
        <v>0</v>
      </c>
      <c r="J21" s="16">
        <f>I21-H21</f>
        <v>-2965</v>
      </c>
    </row>
    <row r="22" spans="1:10" ht="21" customHeight="1" thickBot="1">
      <c r="A22" s="23"/>
      <c r="B22" s="24"/>
      <c r="C22" s="25"/>
      <c r="D22" s="25"/>
      <c r="E22" s="26"/>
      <c r="F22" s="43"/>
      <c r="G22" s="27" t="s">
        <v>27</v>
      </c>
      <c r="H22" s="25">
        <v>0</v>
      </c>
      <c r="I22" s="25">
        <v>3155</v>
      </c>
      <c r="J22" s="28">
        <f>I22-H22</f>
        <v>3155</v>
      </c>
    </row>
    <row r="24" spans="2:5" ht="13.5">
      <c r="B24" s="1"/>
      <c r="C24" s="1"/>
      <c r="D24" s="1"/>
      <c r="E24" s="1"/>
    </row>
    <row r="25" spans="1:10" ht="13.5">
      <c r="A25" s="1"/>
      <c r="F25" s="1"/>
      <c r="G25" s="1"/>
      <c r="H25" s="1"/>
      <c r="I25" s="1"/>
      <c r="J25" s="1"/>
    </row>
    <row r="27" ht="13.5">
      <c r="D27" t="s">
        <v>18</v>
      </c>
    </row>
  </sheetData>
  <mergeCells count="8">
    <mergeCell ref="A1:J1"/>
    <mergeCell ref="I3:J3"/>
    <mergeCell ref="A3:H3"/>
    <mergeCell ref="A2:J2"/>
    <mergeCell ref="A6:B6"/>
    <mergeCell ref="F6:G6"/>
    <mergeCell ref="A4:E4"/>
    <mergeCell ref="F4:J4"/>
  </mergeCells>
  <printOptions/>
  <pageMargins left="0.5905511811023623" right="0.5905511811023623" top="0.984251968503937" bottom="0.5905511811023623" header="0" footer="0"/>
  <pageSetup firstPageNumber="11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Windows XP</cp:lastModifiedBy>
  <cp:lastPrinted>2011-02-17T02:55:48Z</cp:lastPrinted>
  <dcterms:created xsi:type="dcterms:W3CDTF">2008-12-09T04:58:21Z</dcterms:created>
  <dcterms:modified xsi:type="dcterms:W3CDTF">2011-03-30T08:21:54Z</dcterms:modified>
  <cp:category/>
  <cp:version/>
  <cp:contentType/>
  <cp:contentStatus/>
</cp:coreProperties>
</file>